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2012_05" sheetId="1" r:id="rId1"/>
    <sheet name="Alg" sheetId="2" r:id="rId2"/>
  </sheets>
  <definedNames>
    <definedName name="_xlnm.Print_Area" localSheetId="0">'2012_05'!$A$1:$AN$30</definedName>
    <definedName name="_xlnm.Print_Titles" localSheetId="0">'2012_05'!$1:$5</definedName>
    <definedName name="_xlnm.Print_Area" localSheetId="1">'Alg'!$A$1:$AN$30</definedName>
    <definedName name="_xlnm.Print_Titles" localSheetId="1">'Alg'!$1:$5</definedName>
    <definedName name="Excel_BuiltIn_Print_Area_1">'Alg'!$A$3:$AN$27</definedName>
    <definedName name="Excel_BuiltIn_Print_Area" localSheetId="1">#REF!</definedName>
    <definedName name="Excel_BuiltIn_Print_Titles" localSheetId="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10"/>
            <rFont val="Arial"/>
            <family val="2"/>
          </rPr>
          <t xml:space="preserve">Siia lahtrisse kuu esimene päev!!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10"/>
            <rFont val="Arial"/>
            <family val="2"/>
          </rPr>
          <t xml:space="preserve">Siia lahtrisse kuu esimene päev!!
</t>
        </r>
      </text>
    </comment>
  </commentList>
</comments>
</file>

<file path=xl/sharedStrings.xml><?xml version="1.0" encoding="utf-8"?>
<sst xmlns="http://schemas.openxmlformats.org/spreadsheetml/2006/main" count="36" uniqueCount="17">
  <si>
    <t>Struktuuriüksus:</t>
  </si>
  <si>
    <t>Kuu:</t>
  </si>
  <si>
    <t>IF(E3&gt;0;WEEKDAY(E3;2);"X")</t>
  </si>
  <si>
    <t>Kuu 1. päev</t>
  </si>
  <si>
    <t>Perekonna- ja eesnimi</t>
  </si>
  <si>
    <t>Töötunde päevas</t>
  </si>
  <si>
    <t>Täistööajaga h</t>
  </si>
  <si>
    <t>Osalise tööajaga h</t>
  </si>
  <si>
    <t>Tööpäevi kuus</t>
  </si>
  <si>
    <t>Haiguslehel -H</t>
  </si>
  <si>
    <t>Puhkepäev - P</t>
  </si>
  <si>
    <t>Puhkus - Pk</t>
  </si>
  <si>
    <t>Õppepuhkus - Põ</t>
  </si>
  <si>
    <t xml:space="preserve">Koostas: </t>
  </si>
  <si>
    <t xml:space="preserve"> </t>
  </si>
  <si>
    <t xml:space="preserve">Kinnitas: </t>
  </si>
  <si>
    <t>Kuupäev: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</si>
</sst>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\ YYYY/&quot; a&quot;/"/>
    <numFmt numFmtId="166" formatCode="DDD\ DD/MM/YYYY"/>
    <numFmt numFmtId="167" formatCode="DD/MM/YYYY"/>
  </numFmts>
  <fonts count="11"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2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0" borderId="2" xfId="0" applyFont="1" applyBorder="1" applyAlignment="1" applyProtection="1">
      <alignment horizontal="center"/>
      <protection hidden="1"/>
    </xf>
    <xf numFmtId="164" fontId="3" fillId="0" borderId="0" xfId="0" applyFont="1" applyAlignment="1">
      <alignment/>
    </xf>
    <xf numFmtId="164" fontId="2" fillId="0" borderId="3" xfId="0" applyFont="1" applyBorder="1" applyAlignment="1" applyProtection="1">
      <alignment horizontal="center"/>
      <protection hidden="1"/>
    </xf>
    <xf numFmtId="164" fontId="4" fillId="0" borderId="3" xfId="0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>
      <alignment horizontal="right"/>
    </xf>
    <xf numFmtId="165" fontId="5" fillId="0" borderId="3" xfId="0" applyNumberFormat="1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4" fillId="0" borderId="0" xfId="0" applyFont="1" applyBorder="1" applyAlignment="1" applyProtection="1">
      <alignment horizontal="left"/>
      <protection hidden="1"/>
    </xf>
    <xf numFmtId="164" fontId="6" fillId="0" borderId="4" xfId="0" applyFont="1" applyBorder="1" applyAlignment="1" applyProtection="1">
      <alignment horizontal="right"/>
      <protection hidden="1"/>
    </xf>
    <xf numFmtId="166" fontId="7" fillId="0" borderId="5" xfId="0" applyNumberFormat="1" applyFont="1" applyFill="1" applyBorder="1" applyAlignment="1" applyProtection="1">
      <alignment horizontal="center"/>
      <protection hidden="1" locked="0"/>
    </xf>
    <xf numFmtId="164" fontId="2" fillId="0" borderId="6" xfId="0" applyFont="1" applyBorder="1" applyAlignment="1" applyProtection="1">
      <alignment horizontal="center"/>
      <protection locked="0"/>
    </xf>
    <xf numFmtId="164" fontId="2" fillId="0" borderId="7" xfId="0" applyFont="1" applyBorder="1" applyAlignment="1" applyProtection="1">
      <alignment horizontal="center"/>
      <protection locked="0"/>
    </xf>
    <xf numFmtId="164" fontId="2" fillId="0" borderId="8" xfId="0" applyFont="1" applyBorder="1" applyAlignment="1" applyProtection="1">
      <alignment horizontal="center"/>
      <protection hidden="1"/>
    </xf>
    <xf numFmtId="164" fontId="2" fillId="0" borderId="9" xfId="0" applyFont="1" applyBorder="1" applyAlignment="1" applyProtection="1">
      <alignment horizontal="center" vertical="center" textRotation="90" wrapText="1"/>
      <protection hidden="1"/>
    </xf>
    <xf numFmtId="164" fontId="2" fillId="0" borderId="10" xfId="0" applyFont="1" applyBorder="1" applyAlignment="1" applyProtection="1">
      <alignment horizontal="center" textRotation="90" wrapText="1"/>
      <protection hidden="1"/>
    </xf>
    <xf numFmtId="164" fontId="2" fillId="0" borderId="9" xfId="0" applyFont="1" applyBorder="1" applyAlignment="1" applyProtection="1">
      <alignment horizontal="center" textRotation="90" wrapText="1"/>
      <protection hidden="1"/>
    </xf>
    <xf numFmtId="166" fontId="2" fillId="0" borderId="10" xfId="0" applyNumberFormat="1" applyFont="1" applyBorder="1" applyAlignment="1" applyProtection="1">
      <alignment horizontal="center" textRotation="90"/>
      <protection hidden="1"/>
    </xf>
    <xf numFmtId="166" fontId="2" fillId="0" borderId="10" xfId="21" applyNumberFormat="1" applyFont="1" applyFill="1" applyBorder="1" applyAlignment="1" applyProtection="1">
      <alignment horizontal="center" textRotation="90"/>
      <protection hidden="1"/>
    </xf>
    <xf numFmtId="164" fontId="2" fillId="0" borderId="9" xfId="0" applyFont="1" applyBorder="1" applyAlignment="1" applyProtection="1">
      <alignment horizontal="center" textRotation="90"/>
      <protection hidden="1"/>
    </xf>
    <xf numFmtId="164" fontId="2" fillId="0" borderId="0" xfId="0" applyFont="1" applyAlignment="1" applyProtection="1">
      <alignment horizontal="left"/>
      <protection hidden="1" locked="0"/>
    </xf>
    <xf numFmtId="164" fontId="2" fillId="0" borderId="1" xfId="0" applyFont="1" applyBorder="1" applyAlignment="1" applyProtection="1">
      <alignment horizontal="center"/>
      <protection hidden="1" locked="0"/>
    </xf>
    <xf numFmtId="164" fontId="2" fillId="0" borderId="0" xfId="0" applyFont="1" applyAlignment="1" applyProtection="1">
      <alignment horizontal="center"/>
      <protection hidden="1" locked="0"/>
    </xf>
    <xf numFmtId="164" fontId="2" fillId="0" borderId="11" xfId="0" applyFont="1" applyBorder="1" applyAlignment="1" applyProtection="1">
      <alignment horizontal="center"/>
      <protection hidden="1" locked="0"/>
    </xf>
    <xf numFmtId="164" fontId="2" fillId="0" borderId="12" xfId="0" applyFont="1" applyBorder="1" applyAlignment="1" applyProtection="1">
      <alignment horizontal="center"/>
      <protection hidden="1" locked="0"/>
    </xf>
    <xf numFmtId="164" fontId="2" fillId="0" borderId="13" xfId="0" applyFont="1" applyBorder="1" applyAlignment="1" applyProtection="1">
      <alignment horizontal="center"/>
      <protection hidden="1" locked="0"/>
    </xf>
    <xf numFmtId="164" fontId="2" fillId="0" borderId="0" xfId="0" applyFont="1" applyBorder="1" applyAlignment="1" applyProtection="1">
      <alignment horizontal="center"/>
      <protection hidden="1" locked="0"/>
    </xf>
    <xf numFmtId="167" fontId="5" fillId="0" borderId="3" xfId="0" applyNumberFormat="1" applyFont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imetu1" xfId="20"/>
    <cellStyle name="Excel_CondFormat_1_2_3" xfId="21"/>
  </cellStyles>
  <dxfs count="2">
    <dxf>
      <font>
        <b val="0"/>
        <color rgb="FF000000"/>
      </font>
      <fill>
        <patternFill patternType="solid">
          <fgColor rgb="FFCCCCFF"/>
          <bgColor rgb="FFBFBFBF"/>
        </patternFill>
      </fill>
      <border/>
    </dxf>
    <dxf>
      <font>
        <b val="0"/>
        <color rgb="FF969696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C50707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22</xdr:row>
      <xdr:rowOff>142875</xdr:rowOff>
    </xdr:from>
    <xdr:to>
      <xdr:col>28</xdr:col>
      <xdr:colOff>190500</xdr:colOff>
      <xdr:row>28</xdr:row>
      <xdr:rowOff>85725</xdr:rowOff>
    </xdr:to>
    <xdr:sp>
      <xdr:nvSpPr>
        <xdr:cNvPr id="1" name="Ristkülik 1"/>
        <xdr:cNvSpPr>
          <a:spLocks/>
        </xdr:cNvSpPr>
      </xdr:nvSpPr>
      <xdr:spPr>
        <a:xfrm>
          <a:off x="6267450" y="4581525"/>
          <a:ext cx="1114425" cy="8763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Tähistus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
H – haiguslehel;
P- puhkepäev; 
Pk- Puhkus; 
Põ- õppepuhkus;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24</xdr:row>
      <xdr:rowOff>85725</xdr:rowOff>
    </xdr:from>
    <xdr:to>
      <xdr:col>38</xdr:col>
      <xdr:colOff>104775</xdr:colOff>
      <xdr:row>30</xdr:row>
      <xdr:rowOff>19050</xdr:rowOff>
    </xdr:to>
    <xdr:sp>
      <xdr:nvSpPr>
        <xdr:cNvPr id="1" name="Ristkülik 1"/>
        <xdr:cNvSpPr>
          <a:spLocks/>
        </xdr:cNvSpPr>
      </xdr:nvSpPr>
      <xdr:spPr>
        <a:xfrm>
          <a:off x="8277225" y="4838700"/>
          <a:ext cx="1114425" cy="87630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Tähistus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
H – haiguslehel;
P- puhkepäev; 
Pk- Puhkus; 
Põ- õppepuhkus;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17.00390625" style="1" customWidth="1"/>
    <col min="2" max="2" width="4.00390625" style="2" customWidth="1"/>
    <col min="3" max="3" width="4.8515625" style="1" customWidth="1"/>
    <col min="4" max="9" width="3.7109375" style="1" customWidth="1"/>
    <col min="10" max="10" width="3.140625" style="2" customWidth="1"/>
    <col min="11" max="39" width="3.140625" style="1" customWidth="1"/>
    <col min="40" max="40" width="3.140625" style="3" customWidth="1"/>
    <col min="41" max="16384" width="9.140625" style="1" customWidth="1"/>
  </cols>
  <sheetData>
    <row r="1" spans="1:40" s="7" customFormat="1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AN1" s="3"/>
    </row>
    <row r="2" spans="1:40" s="7" customFormat="1" ht="18" customHeight="1">
      <c r="A2" s="8" t="s">
        <v>1</v>
      </c>
      <c r="B2" s="9">
        <f>B4</f>
        <v>41030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AN2" s="3"/>
    </row>
    <row r="3" spans="1:40" s="7" customFormat="1" ht="9" customHeight="1">
      <c r="A3" s="10"/>
      <c r="B3" s="11" t="s">
        <v>2</v>
      </c>
      <c r="J3" s="11"/>
      <c r="AN3" s="3"/>
    </row>
    <row r="4" spans="1:40" s="16" customFormat="1" ht="12">
      <c r="A4" s="12" t="s">
        <v>3</v>
      </c>
      <c r="B4" s="13">
        <v>41030</v>
      </c>
      <c r="C4" s="13"/>
      <c r="D4" s="13"/>
      <c r="E4" s="13"/>
      <c r="F4" s="13"/>
      <c r="G4" s="13"/>
      <c r="H4" s="13"/>
      <c r="I4" s="13"/>
      <c r="J4" s="14">
        <f>IF(J5&gt;0,WEEKDAY(J5,2),"X")</f>
        <v>2</v>
      </c>
      <c r="K4" s="14">
        <f>IF(K5&gt;0,WEEKDAY(K5,2),"X")</f>
        <v>3</v>
      </c>
      <c r="L4" s="14">
        <f>IF(L5&gt;0,WEEKDAY(L5,2),"X")</f>
        <v>4</v>
      </c>
      <c r="M4" s="14">
        <f>IF(M5&gt;0,WEEKDAY(M5,2),"X")</f>
        <v>5</v>
      </c>
      <c r="N4" s="14">
        <f>IF(N5&gt;0,WEEKDAY(N5,2),"X")</f>
        <v>6</v>
      </c>
      <c r="O4" s="14">
        <f>IF(O5&gt;0,WEEKDAY(O5,2),"X")</f>
        <v>7</v>
      </c>
      <c r="P4" s="14">
        <f>IF(P5&gt;0,WEEKDAY(P5,2),"X")</f>
        <v>1</v>
      </c>
      <c r="Q4" s="14">
        <f>IF(Q5&gt;0,WEEKDAY(Q5,2),"X")</f>
        <v>2</v>
      </c>
      <c r="R4" s="14">
        <f>IF(R5&gt;0,WEEKDAY(R5,2),"X")</f>
        <v>3</v>
      </c>
      <c r="S4" s="14">
        <f>IF(S5&gt;0,WEEKDAY(S5,2),"X")</f>
        <v>4</v>
      </c>
      <c r="T4" s="14">
        <f>IF(T5&gt;0,WEEKDAY(T5,2),"X")</f>
        <v>5</v>
      </c>
      <c r="U4" s="14">
        <f>IF(U5&gt;0,WEEKDAY(U5,2),"X")</f>
        <v>6</v>
      </c>
      <c r="V4" s="14">
        <f>IF(V5&gt;0,WEEKDAY(V5,2),"X")</f>
        <v>7</v>
      </c>
      <c r="W4" s="14">
        <f>IF(W5&gt;0,WEEKDAY(W5,2),"X")</f>
        <v>1</v>
      </c>
      <c r="X4" s="14">
        <f>IF(X5&gt;0,WEEKDAY(X5,2),"X")</f>
        <v>2</v>
      </c>
      <c r="Y4" s="14">
        <f>IF(Y5&gt;0,WEEKDAY(Y5,2),"X")</f>
        <v>3</v>
      </c>
      <c r="Z4" s="14">
        <f>IF(Z5&gt;0,WEEKDAY(Z5,2),"X")</f>
        <v>4</v>
      </c>
      <c r="AA4" s="14">
        <f>IF(AA5&gt;0,WEEKDAY(AA5,2),"X")</f>
        <v>5</v>
      </c>
      <c r="AB4" s="14">
        <f>IF(AB5&gt;0,WEEKDAY(AB5,2),"X")</f>
        <v>6</v>
      </c>
      <c r="AC4" s="14">
        <f>IF(AC5&gt;0,WEEKDAY(AC5,2),"X")</f>
        <v>7</v>
      </c>
      <c r="AD4" s="14">
        <f>IF(AD5&gt;0,WEEKDAY(AD5,2),"X")</f>
        <v>1</v>
      </c>
      <c r="AE4" s="14">
        <f>IF(AE5&gt;0,WEEKDAY(AE5,2),"X")</f>
        <v>2</v>
      </c>
      <c r="AF4" s="14">
        <f>IF(AF5&gt;0,WEEKDAY(AF5,2),"X")</f>
        <v>3</v>
      </c>
      <c r="AG4" s="14">
        <f>IF(AG5&gt;0,WEEKDAY(AG5,2),"X")</f>
        <v>4</v>
      </c>
      <c r="AH4" s="14">
        <f>IF(AH5&gt;0,WEEKDAY(AH5,2),"X")</f>
        <v>5</v>
      </c>
      <c r="AI4" s="14">
        <f>IF(AI5&gt;0,WEEKDAY(AI5,2),"X")</f>
        <v>6</v>
      </c>
      <c r="AJ4" s="14">
        <f>IF(AJ5&gt;0,WEEKDAY(AJ5,2),"X")</f>
        <v>7</v>
      </c>
      <c r="AK4" s="14">
        <f>IF(AK5&gt;0,WEEKDAY(AK5,2),"X")</f>
        <v>1</v>
      </c>
      <c r="AL4" s="14">
        <f>IF(AL5&gt;0,WEEKDAY(AL5,2),"X")</f>
        <v>2</v>
      </c>
      <c r="AM4" s="14">
        <f>IF(AM5&gt;0,WEEKDAY(AM5,2),"X")</f>
        <v>3</v>
      </c>
      <c r="AN4" s="15">
        <f>IF(AN5&gt;0,WEEKDAY(AN5,2),"X")</f>
        <v>4</v>
      </c>
    </row>
    <row r="5" spans="1:40" s="22" customFormat="1" ht="87.75" customHeight="1">
      <c r="A5" s="17" t="s">
        <v>4</v>
      </c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>
        <f>B4</f>
        <v>41030</v>
      </c>
      <c r="K5" s="20">
        <f>IF(OR(J5=0,MONTH(J5)&lt;MONTH(J5+1)),0,J5+1)</f>
        <v>41031</v>
      </c>
      <c r="L5" s="20">
        <f>IF(OR(K5=0,MONTH(K5)&lt;MONTH(K5+1)),0,K5+1)</f>
        <v>41032</v>
      </c>
      <c r="M5" s="20">
        <f>IF(OR(L5=0,MONTH(L5)&lt;MONTH(L5+1)),0,L5+1)</f>
        <v>41033</v>
      </c>
      <c r="N5" s="20">
        <f>IF(OR(M5=0,MONTH(M5)&lt;MONTH(M5+1)),0,M5+1)</f>
        <v>41034</v>
      </c>
      <c r="O5" s="20">
        <f>IF(OR(N5=0,MONTH(N5)&lt;MONTH(N5+1)),0,N5+1)</f>
        <v>41035</v>
      </c>
      <c r="P5" s="20">
        <f>IF(OR(O5=0,MONTH(O5)&lt;MONTH(O5+1)),0,O5+1)</f>
        <v>41036</v>
      </c>
      <c r="Q5" s="20">
        <f>IF(OR(P5=0,MONTH(P5)&lt;MONTH(P5+1)),0,P5+1)</f>
        <v>41037</v>
      </c>
      <c r="R5" s="20">
        <f>IF(OR(Q5=0,MONTH(Q5)&lt;MONTH(Q5+1)),0,Q5+1)</f>
        <v>41038</v>
      </c>
      <c r="S5" s="20">
        <f>IF(OR(R5=0,MONTH(R5)&lt;MONTH(R5+1)),0,R5+1)</f>
        <v>41039</v>
      </c>
      <c r="T5" s="20">
        <f>IF(OR(S5=0,MONTH(S5)&lt;MONTH(S5+1)),0,S5+1)</f>
        <v>41040</v>
      </c>
      <c r="U5" s="20">
        <f>IF(OR(T5=0,MONTH(T5)&lt;MONTH(T5+1)),0,T5+1)</f>
        <v>41041</v>
      </c>
      <c r="V5" s="20">
        <f>IF(OR(U5=0,MONTH(U5)&lt;MONTH(U5+1)),0,U5+1)</f>
        <v>41042</v>
      </c>
      <c r="W5" s="20">
        <f>IF(OR(V5=0,MONTH(V5)&lt;MONTH(V5+1)),0,V5+1)</f>
        <v>41043</v>
      </c>
      <c r="X5" s="20">
        <f>IF(OR(W5=0,MONTH(W5)&lt;MONTH(W5+1)),0,W5+1)</f>
        <v>41044</v>
      </c>
      <c r="Y5" s="20">
        <f>IF(OR(X5=0,MONTH(X5)&lt;MONTH(X5+1)),0,X5+1)</f>
        <v>41045</v>
      </c>
      <c r="Z5" s="20">
        <f>IF(OR(Y5=0,MONTH(Y5)&lt;MONTH(Y5+1)),0,Y5+1)</f>
        <v>41046</v>
      </c>
      <c r="AA5" s="20">
        <f>IF(OR(Z5=0,MONTH(Z5)&lt;MONTH(Z5+1)),0,Z5+1)</f>
        <v>41047</v>
      </c>
      <c r="AB5" s="20">
        <f>IF(OR(AA5=0,MONTH(AA5)&lt;MONTH(AA5+1)),0,AA5+1)</f>
        <v>41048</v>
      </c>
      <c r="AC5" s="20">
        <f>IF(OR(AB5=0,MONTH(AB5)&lt;MONTH(AB5+1)),0,AB5+1)</f>
        <v>41049</v>
      </c>
      <c r="AD5" s="20">
        <f>IF(OR(AC5=0,MONTH(AC5)&lt;MONTH(AC5+1)),0,AC5+1)</f>
        <v>41050</v>
      </c>
      <c r="AE5" s="20">
        <f>IF(OR(AD5=0,MONTH(AD5)&lt;MONTH(AD5+1)),0,AD5+1)</f>
        <v>41051</v>
      </c>
      <c r="AF5" s="20">
        <f>IF(OR(AE5=0,MONTH(AE5)&lt;MONTH(AE5+1)),0,AE5+1)</f>
        <v>41052</v>
      </c>
      <c r="AG5" s="20">
        <f>IF(OR(AF5=0,MONTH(AF5)&lt;MONTH(AF5+1)),0,AF5+1)</f>
        <v>41053</v>
      </c>
      <c r="AH5" s="20">
        <f>IF(OR(AG5=0,MONTH(AG5)&lt;MONTH(AG5+1)),0,AG5+1)</f>
        <v>41054</v>
      </c>
      <c r="AI5" s="20">
        <f>IF(OR(AH5=0,MONTH(AH5)&lt;MONTH(AH5+1)),0,AH5+1)</f>
        <v>41055</v>
      </c>
      <c r="AJ5" s="20">
        <f>IF(OR(AI5=0,MONTH(AI5)&lt;MONTH(AI5+1)),0,AI5+1)</f>
        <v>41056</v>
      </c>
      <c r="AK5" s="20">
        <f>IF(OR(AJ5=0,MONTH(AJ5)&lt;MONTH(AJ5+1)),0,AJ5+1)</f>
        <v>41057</v>
      </c>
      <c r="AL5" s="21">
        <f>IF(OR(AK5=0,MONTH(AK5)&lt;MONTH(AK5+1)),0,AK5+1)</f>
        <v>41058</v>
      </c>
      <c r="AM5" s="21">
        <f>IF(OR(AL5=0,MONTH(AL5)&lt;MONTH(AL5+1)),0,AL5+1)</f>
        <v>41059</v>
      </c>
      <c r="AN5" s="21">
        <f>IF(OR(AM5=0,MONTH(AM5)&lt;MONTH(AM5+1)),0,AM5+1)</f>
        <v>41060</v>
      </c>
    </row>
    <row r="6" spans="1:40" ht="12.75">
      <c r="A6" s="23"/>
      <c r="B6" s="24">
        <v>8</v>
      </c>
      <c r="C6" s="25">
        <f>SUMIF(J6:AN6,B6,J6:AN6)</f>
        <v>184</v>
      </c>
      <c r="D6" s="25">
        <f>(SUM(J6:AN6))-(SUMIF(J6:AN6,B6,J6:AN6))</f>
        <v>0</v>
      </c>
      <c r="E6" s="25">
        <f>COUNTIF(J6:AN6,"&gt;0")</f>
        <v>23</v>
      </c>
      <c r="F6" s="25">
        <f>COUNTIF(J6:AN6,"H")</f>
        <v>0</v>
      </c>
      <c r="G6" s="25">
        <f>COUNTIF(J6:AN6,"P")</f>
        <v>0</v>
      </c>
      <c r="H6" s="25">
        <f>COUNTIF(J6:AN6,"Pk")</f>
        <v>0</v>
      </c>
      <c r="I6" s="25">
        <f>COUNTIF(J6:AN6,"Põ")</f>
        <v>0</v>
      </c>
      <c r="J6" s="24">
        <f>IF(J$4="X",J$4,IF(AND(J$4&gt;0,J$4&lt;6),$B6,0))</f>
        <v>8</v>
      </c>
      <c r="K6" s="24">
        <f>IF(K$4="X",K$4,IF(AND(K$4&gt;0,K$4&lt;6),$B6,0))</f>
        <v>8</v>
      </c>
      <c r="L6" s="24">
        <f>IF(L$4="X",L$4,IF(AND(L$4&gt;0,L$4&lt;6),$B6,0))</f>
        <v>8</v>
      </c>
      <c r="M6" s="24">
        <f>IF(M$4="X",M$4,IF(AND(M$4&gt;0,M$4&lt;6),$B6,0))</f>
        <v>8</v>
      </c>
      <c r="N6" s="24">
        <f>IF(N$4="X",N$4,IF(AND(N$4&gt;0,N$4&lt;6),$B6,0))</f>
        <v>0</v>
      </c>
      <c r="O6" s="24">
        <f>IF(O$4="X",O$4,IF(AND(O$4&gt;0,O$4&lt;6),$B6,0))</f>
        <v>0</v>
      </c>
      <c r="P6" s="24">
        <f>IF(P$4="X",P$4,IF(AND(P$4&gt;0,P$4&lt;6),$B6,0))</f>
        <v>8</v>
      </c>
      <c r="Q6" s="24">
        <f>IF(Q$4="X",Q$4,IF(AND(Q$4&gt;0,Q$4&lt;6),$B6,0))</f>
        <v>8</v>
      </c>
      <c r="R6" s="24">
        <f>IF(R$4="X",R$4,IF(AND(R$4&gt;0,R$4&lt;6),$B6,0))</f>
        <v>8</v>
      </c>
      <c r="S6" s="24">
        <f>IF(S$4="X",S$4,IF(AND(S$4&gt;0,S$4&lt;6),$B6,0))</f>
        <v>8</v>
      </c>
      <c r="T6" s="24">
        <f>IF(T$4="X",T$4,IF(AND(T$4&gt;0,T$4&lt;6),$B6,0))</f>
        <v>8</v>
      </c>
      <c r="U6" s="24">
        <f>IF(U$4="X",U$4,IF(AND(U$4&gt;0,U$4&lt;6),$B6,0))</f>
        <v>0</v>
      </c>
      <c r="V6" s="24">
        <f>IF(V$4="X",V$4,IF(AND(V$4&gt;0,V$4&lt;6),$B6,0))</f>
        <v>0</v>
      </c>
      <c r="W6" s="24">
        <f>IF(W$4="X",W$4,IF(AND(W$4&gt;0,W$4&lt;6),$B6,0))</f>
        <v>8</v>
      </c>
      <c r="X6" s="24">
        <f>IF(X$4="X",X$4,IF(AND(X$4&gt;0,X$4&lt;6),$B6,0))</f>
        <v>8</v>
      </c>
      <c r="Y6" s="24">
        <f>IF(Y$4="X",Y$4,IF(AND(Y$4&gt;0,Y$4&lt;6),$B6,0))</f>
        <v>8</v>
      </c>
      <c r="Z6" s="24">
        <f>IF(Z$4="X",Z$4,IF(AND(Z$4&gt;0,Z$4&lt;6),$B6,0))</f>
        <v>8</v>
      </c>
      <c r="AA6" s="24">
        <f>IF(AA$4="X",AA$4,IF(AND(AA$4&gt;0,AA$4&lt;6),$B6,0))</f>
        <v>8</v>
      </c>
      <c r="AB6" s="24">
        <f>IF(AB$4="X",AB$4,IF(AND(AB$4&gt;0,AB$4&lt;6),$B6,0))</f>
        <v>0</v>
      </c>
      <c r="AC6" s="24">
        <f>IF(AC$4="X",AC$4,IF(AND(AC$4&gt;0,AC$4&lt;6),$B6,0))</f>
        <v>0</v>
      </c>
      <c r="AD6" s="24">
        <f>IF(AD$4="X",AD$4,IF(AND(AD$4&gt;0,AD$4&lt;6),$B6,0))</f>
        <v>8</v>
      </c>
      <c r="AE6" s="24">
        <f>IF(AE$4="X",AE$4,IF(AND(AE$4&gt;0,AE$4&lt;6),$B6,0))</f>
        <v>8</v>
      </c>
      <c r="AF6" s="24">
        <f>IF(AF$4="X",AF$4,IF(AND(AF$4&gt;0,AF$4&lt;6),$B6,0))</f>
        <v>8</v>
      </c>
      <c r="AG6" s="24">
        <f>IF(AG$4="X",AG$4,IF(AND(AG$4&gt;0,AG$4&lt;6),$B6,0))</f>
        <v>8</v>
      </c>
      <c r="AH6" s="24">
        <f>IF(AH$4="X",AH$4,IF(AND(AH$4&gt;0,AH$4&lt;6),$B6,0))</f>
        <v>8</v>
      </c>
      <c r="AI6" s="24">
        <f>IF(AI$4="X",AI$4,IF(AND(AI$4&gt;0,AI$4&lt;6),$B6,0))</f>
        <v>0</v>
      </c>
      <c r="AJ6" s="24">
        <f>IF(AJ$4="X",AJ$4,IF(AND(AJ$4&gt;0,AJ$4&lt;6),$B6,0))</f>
        <v>0</v>
      </c>
      <c r="AK6" s="24">
        <f>IF(AK$4="X",AK$4,IF(AND(AK$4&gt;0,AK$4&lt;6),$B6,0))</f>
        <v>8</v>
      </c>
      <c r="AL6" s="24">
        <f>IF(AL$4="X",AL$4,IF(AND(AL$4&gt;0,AL$4&lt;6),$B6,0))</f>
        <v>8</v>
      </c>
      <c r="AM6" s="24">
        <f>IF(AM$4="X",AM$4,IF(AND(AM$4&gt;0,AM$4&lt;6),$B6,0))</f>
        <v>8</v>
      </c>
      <c r="AN6" s="26">
        <f>IF(AN$4="X",AN$4,IF(AND(AN$4&gt;0,AN$4&lt;6),$B6,0))</f>
        <v>8</v>
      </c>
    </row>
    <row r="7" spans="1:40" ht="12">
      <c r="A7" s="23"/>
      <c r="B7" s="24">
        <v>8</v>
      </c>
      <c r="C7" s="25">
        <f>SUMIF(J7:AN7,B7,J7:AN7)</f>
        <v>184</v>
      </c>
      <c r="D7" s="25">
        <f>(SUM(J7:AN7))-(SUMIF(J7:AN7,B7,J7:AN7))</f>
        <v>0</v>
      </c>
      <c r="E7" s="25">
        <f>COUNTIF(J7:AN7,"&gt;0")</f>
        <v>23</v>
      </c>
      <c r="F7" s="25">
        <f>COUNTIF(J7:AN7,"H")</f>
        <v>0</v>
      </c>
      <c r="G7" s="25">
        <f>COUNTIF(J7:AN7,"P")</f>
        <v>0</v>
      </c>
      <c r="H7" s="25">
        <f>COUNTIF(J7:AN7,"Pk")</f>
        <v>0</v>
      </c>
      <c r="I7" s="25">
        <f>COUNTIF(J7:AN7,"Põ")</f>
        <v>0</v>
      </c>
      <c r="J7" s="24">
        <f>IF(J$4="X",J$4,IF(AND(J$4&gt;0,J$4&lt;6),$B7,0))</f>
        <v>8</v>
      </c>
      <c r="K7" s="24">
        <f>IF(K$4="X",K$4,IF(AND(K$4&gt;0,K$4&lt;6),$B7,0))</f>
        <v>8</v>
      </c>
      <c r="L7" s="24">
        <f>IF(L$4="X",L$4,IF(AND(L$4&gt;0,L$4&lt;6),$B7,0))</f>
        <v>8</v>
      </c>
      <c r="M7" s="24">
        <f>IF(M$4="X",M$4,IF(AND(M$4&gt;0,M$4&lt;6),$B7,0))</f>
        <v>8</v>
      </c>
      <c r="N7" s="24">
        <f>IF(N$4="X",N$4,IF(AND(N$4&gt;0,N$4&lt;6),$B7,0))</f>
        <v>0</v>
      </c>
      <c r="O7" s="24">
        <f>IF(O$4="X",O$4,IF(AND(O$4&gt;0,O$4&lt;6),$B7,0))</f>
        <v>0</v>
      </c>
      <c r="P7" s="24">
        <f>IF(P$4="X",P$4,IF(AND(P$4&gt;0,P$4&lt;6),$B7,0))</f>
        <v>8</v>
      </c>
      <c r="Q7" s="24">
        <f>IF(Q$4="X",Q$4,IF(AND(Q$4&gt;0,Q$4&lt;6),$B7,0))</f>
        <v>8</v>
      </c>
      <c r="R7" s="24">
        <f>IF(R$4="X",R$4,IF(AND(R$4&gt;0,R$4&lt;6),$B7,0))</f>
        <v>8</v>
      </c>
      <c r="S7" s="24">
        <f>IF(S$4="X",S$4,IF(AND(S$4&gt;0,S$4&lt;6),$B7,0))</f>
        <v>8</v>
      </c>
      <c r="T7" s="24">
        <f>IF(T$4="X",T$4,IF(AND(T$4&gt;0,T$4&lt;6),$B7,0))</f>
        <v>8</v>
      </c>
      <c r="U7" s="24">
        <f>IF(U$4="X",U$4,IF(AND(U$4&gt;0,U$4&lt;6),$B7,0))</f>
        <v>0</v>
      </c>
      <c r="V7" s="24">
        <f>IF(V$4="X",V$4,IF(AND(V$4&gt;0,V$4&lt;6),$B7,0))</f>
        <v>0</v>
      </c>
      <c r="W7" s="24">
        <f>IF(W$4="X",W$4,IF(AND(W$4&gt;0,W$4&lt;6),$B7,0))</f>
        <v>8</v>
      </c>
      <c r="X7" s="24">
        <f>IF(X$4="X",X$4,IF(AND(X$4&gt;0,X$4&lt;6),$B7,0))</f>
        <v>8</v>
      </c>
      <c r="Y7" s="24">
        <f>IF(Y$4="X",Y$4,IF(AND(Y$4&gt;0,Y$4&lt;6),$B7,0))</f>
        <v>8</v>
      </c>
      <c r="Z7" s="24">
        <f>IF(Z$4="X",Z$4,IF(AND(Z$4&gt;0,Z$4&lt;6),$B7,0))</f>
        <v>8</v>
      </c>
      <c r="AA7" s="24">
        <f>IF(AA$4="X",AA$4,IF(AND(AA$4&gt;0,AA$4&lt;6),$B7,0))</f>
        <v>8</v>
      </c>
      <c r="AB7" s="24">
        <f>IF(AB$4="X",AB$4,IF(AND(AB$4&gt;0,AB$4&lt;6),$B7,0))</f>
        <v>0</v>
      </c>
      <c r="AC7" s="24">
        <f>IF(AC$4="X",AC$4,IF(AND(AC$4&gt;0,AC$4&lt;6),$B7,0))</f>
        <v>0</v>
      </c>
      <c r="AD7" s="24">
        <f>IF(AD$4="X",AD$4,IF(AND(AD$4&gt;0,AD$4&lt;6),$B7,0))</f>
        <v>8</v>
      </c>
      <c r="AE7" s="24">
        <f>IF(AE$4="X",AE$4,IF(AND(AE$4&gt;0,AE$4&lt;6),$B7,0))</f>
        <v>8</v>
      </c>
      <c r="AF7" s="24">
        <f>IF(AF$4="X",AF$4,IF(AND(AF$4&gt;0,AF$4&lt;6),$B7,0))</f>
        <v>8</v>
      </c>
      <c r="AG7" s="24">
        <f>IF(AG$4="X",AG$4,IF(AND(AG$4&gt;0,AG$4&lt;6),$B7,0))</f>
        <v>8</v>
      </c>
      <c r="AH7" s="24">
        <f>IF(AH$4="X",AH$4,IF(AND(AH$4&gt;0,AH$4&lt;6),$B7,0))</f>
        <v>8</v>
      </c>
      <c r="AI7" s="24">
        <f>IF(AI$4="X",AI$4,IF(AND(AI$4&gt;0,AI$4&lt;6),$B7,0))</f>
        <v>0</v>
      </c>
      <c r="AJ7" s="24">
        <f>IF(AJ$4="X",AJ$4,IF(AND(AJ$4&gt;0,AJ$4&lt;6),$B7,0))</f>
        <v>0</v>
      </c>
      <c r="AK7" s="24">
        <f>IF(AK$4="X",AK$4,IF(AND(AK$4&gt;0,AK$4&lt;6),$B7,0))</f>
        <v>8</v>
      </c>
      <c r="AL7" s="24">
        <f>IF(AL$4="X",AL$4,IF(AND(AL$4&gt;0,AL$4&lt;6),$B7,0))</f>
        <v>8</v>
      </c>
      <c r="AM7" s="24">
        <f>IF(AM$4="X",AM$4,IF(AND(AM$4&gt;0,AM$4&lt;6),$B7,0))</f>
        <v>8</v>
      </c>
      <c r="AN7" s="26">
        <f>IF(AN$4="X",AN$4,IF(AND(AN$4&gt;0,AN$4&lt;6),$B7,0))</f>
        <v>8</v>
      </c>
    </row>
    <row r="8" spans="1:40" ht="12">
      <c r="A8" s="23"/>
      <c r="B8" s="24">
        <v>8</v>
      </c>
      <c r="C8" s="25">
        <f>SUMIF(J8:AN8,B8,J8:AN8)</f>
        <v>184</v>
      </c>
      <c r="D8" s="25">
        <f>(SUM(J8:AN8))-(SUMIF(J8:AN8,B8,J8:AN8))</f>
        <v>0</v>
      </c>
      <c r="E8" s="25">
        <f>COUNTIF(J8:AN8,"&gt;0")</f>
        <v>23</v>
      </c>
      <c r="F8" s="25">
        <f>COUNTIF(J8:AN8,"H")</f>
        <v>0</v>
      </c>
      <c r="G8" s="25">
        <f>COUNTIF(J8:AN8,"P")</f>
        <v>0</v>
      </c>
      <c r="H8" s="25">
        <f>COUNTIF(J8:AN8,"Pk")</f>
        <v>0</v>
      </c>
      <c r="I8" s="25">
        <f>COUNTIF(J8:AN8,"Põ")</f>
        <v>0</v>
      </c>
      <c r="J8" s="24">
        <f>IF(J$4="X",J$4,IF(AND(J$4&gt;0,J$4&lt;6),$B8,0))</f>
        <v>8</v>
      </c>
      <c r="K8" s="24">
        <f>IF(K$4="X",K$4,IF(AND(K$4&gt;0,K$4&lt;6),$B8,0))</f>
        <v>8</v>
      </c>
      <c r="L8" s="24">
        <f>IF(L$4="X",L$4,IF(AND(L$4&gt;0,L$4&lt;6),$B8,0))</f>
        <v>8</v>
      </c>
      <c r="M8" s="24">
        <f>IF(M$4="X",M$4,IF(AND(M$4&gt;0,M$4&lt;6),$B8,0))</f>
        <v>8</v>
      </c>
      <c r="N8" s="24">
        <f>IF(N$4="X",N$4,IF(AND(N$4&gt;0,N$4&lt;6),$B8,0))</f>
        <v>0</v>
      </c>
      <c r="O8" s="24">
        <f>IF(O$4="X",O$4,IF(AND(O$4&gt;0,O$4&lt;6),$B8,0))</f>
        <v>0</v>
      </c>
      <c r="P8" s="24">
        <f>IF(P$4="X",P$4,IF(AND(P$4&gt;0,P$4&lt;6),$B8,0))</f>
        <v>8</v>
      </c>
      <c r="Q8" s="24">
        <f>IF(Q$4="X",Q$4,IF(AND(Q$4&gt;0,Q$4&lt;6),$B8,0))</f>
        <v>8</v>
      </c>
      <c r="R8" s="24">
        <f>IF(R$4="X",R$4,IF(AND(R$4&gt;0,R$4&lt;6),$B8,0))</f>
        <v>8</v>
      </c>
      <c r="S8" s="24">
        <f>IF(S$4="X",S$4,IF(AND(S$4&gt;0,S$4&lt;6),$B8,0))</f>
        <v>8</v>
      </c>
      <c r="T8" s="24">
        <f>IF(T$4="X",T$4,IF(AND(T$4&gt;0,T$4&lt;6),$B8,0))</f>
        <v>8</v>
      </c>
      <c r="U8" s="24">
        <f>IF(U$4="X",U$4,IF(AND(U$4&gt;0,U$4&lt;6),$B8,0))</f>
        <v>0</v>
      </c>
      <c r="V8" s="24">
        <f>IF(V$4="X",V$4,IF(AND(V$4&gt;0,V$4&lt;6),$B8,0))</f>
        <v>0</v>
      </c>
      <c r="W8" s="24">
        <f>IF(W$4="X",W$4,IF(AND(W$4&gt;0,W$4&lt;6),$B8,0))</f>
        <v>8</v>
      </c>
      <c r="X8" s="24">
        <f>IF(X$4="X",X$4,IF(AND(X$4&gt;0,X$4&lt;6),$B8,0))</f>
        <v>8</v>
      </c>
      <c r="Y8" s="24">
        <f>IF(Y$4="X",Y$4,IF(AND(Y$4&gt;0,Y$4&lt;6),$B8,0))</f>
        <v>8</v>
      </c>
      <c r="Z8" s="24">
        <f>IF(Z$4="X",Z$4,IF(AND(Z$4&gt;0,Z$4&lt;6),$B8,0))</f>
        <v>8</v>
      </c>
      <c r="AA8" s="24">
        <f>IF(AA$4="X",AA$4,IF(AND(AA$4&gt;0,AA$4&lt;6),$B8,0))</f>
        <v>8</v>
      </c>
      <c r="AB8" s="24">
        <f>IF(AB$4="X",AB$4,IF(AND(AB$4&gt;0,AB$4&lt;6),$B8,0))</f>
        <v>0</v>
      </c>
      <c r="AC8" s="24">
        <f>IF(AC$4="X",AC$4,IF(AND(AC$4&gt;0,AC$4&lt;6),$B8,0))</f>
        <v>0</v>
      </c>
      <c r="AD8" s="24">
        <f>IF(AD$4="X",AD$4,IF(AND(AD$4&gt;0,AD$4&lt;6),$B8,0))</f>
        <v>8</v>
      </c>
      <c r="AE8" s="24">
        <f>IF(AE$4="X",AE$4,IF(AND(AE$4&gt;0,AE$4&lt;6),$B8,0))</f>
        <v>8</v>
      </c>
      <c r="AF8" s="24">
        <f>IF(AF$4="X",AF$4,IF(AND(AF$4&gt;0,AF$4&lt;6),$B8,0))</f>
        <v>8</v>
      </c>
      <c r="AG8" s="24">
        <f>IF(AG$4="X",AG$4,IF(AND(AG$4&gt;0,AG$4&lt;6),$B8,0))</f>
        <v>8</v>
      </c>
      <c r="AH8" s="24">
        <f>IF(AH$4="X",AH$4,IF(AND(AH$4&gt;0,AH$4&lt;6),$B8,0))</f>
        <v>8</v>
      </c>
      <c r="AI8" s="24">
        <f>IF(AI$4="X",AI$4,IF(AND(AI$4&gt;0,AI$4&lt;6),$B8,0))</f>
        <v>0</v>
      </c>
      <c r="AJ8" s="24">
        <f>IF(AJ$4="X",AJ$4,IF(AND(AJ$4&gt;0,AJ$4&lt;6),$B8,0))</f>
        <v>0</v>
      </c>
      <c r="AK8" s="24">
        <f>IF(AK$4="X",AK$4,IF(AND(AK$4&gt;0,AK$4&lt;6),$B8,0))</f>
        <v>8</v>
      </c>
      <c r="AL8" s="24">
        <f>IF(AL$4="X",AL$4,IF(AND(AL$4&gt;0,AL$4&lt;6),$B8,0))</f>
        <v>8</v>
      </c>
      <c r="AM8" s="24">
        <f>IF(AM$4="X",AM$4,IF(AND(AM$4&gt;0,AM$4&lt;6),$B8,0))</f>
        <v>8</v>
      </c>
      <c r="AN8" s="26">
        <f>IF(AN$4="X",AN$4,IF(AND(AN$4&gt;0,AN$4&lt;6),$B8,0))</f>
        <v>8</v>
      </c>
    </row>
    <row r="9" spans="1:40" ht="12">
      <c r="A9" s="23"/>
      <c r="B9" s="24">
        <v>8</v>
      </c>
      <c r="C9" s="25">
        <f>SUMIF(J9:AN9,B9,J9:AN9)</f>
        <v>184</v>
      </c>
      <c r="D9" s="25">
        <f>(SUM(J9:AN9))-(SUMIF(J9:AN9,B9,J9:AN9))</f>
        <v>0</v>
      </c>
      <c r="E9" s="25">
        <f>COUNTIF(J9:AN9,"&gt;0")</f>
        <v>23</v>
      </c>
      <c r="F9" s="25">
        <f>COUNTIF(J9:AN9,"H")</f>
        <v>0</v>
      </c>
      <c r="G9" s="25">
        <f>COUNTIF(J9:AN9,"P")</f>
        <v>0</v>
      </c>
      <c r="H9" s="25">
        <f>COUNTIF(J9:AN9,"Pk")</f>
        <v>0</v>
      </c>
      <c r="I9" s="25">
        <f>COUNTIF(J9:AN9,"Põ")</f>
        <v>0</v>
      </c>
      <c r="J9" s="24">
        <f>IF(J$4="X",J$4,IF(AND(J$4&gt;0,J$4&lt;6),$B9,0))</f>
        <v>8</v>
      </c>
      <c r="K9" s="24">
        <f>IF(K$4="X",K$4,IF(AND(K$4&gt;0,K$4&lt;6),$B9,0))</f>
        <v>8</v>
      </c>
      <c r="L9" s="24">
        <f>IF(L$4="X",L$4,IF(AND(L$4&gt;0,L$4&lt;6),$B9,0))</f>
        <v>8</v>
      </c>
      <c r="M9" s="24">
        <f>IF(M$4="X",M$4,IF(AND(M$4&gt;0,M$4&lt;6),$B9,0))</f>
        <v>8</v>
      </c>
      <c r="N9" s="24">
        <f>IF(N$4="X",N$4,IF(AND(N$4&gt;0,N$4&lt;6),$B9,0))</f>
        <v>0</v>
      </c>
      <c r="O9" s="24">
        <f>IF(O$4="X",O$4,IF(AND(O$4&gt;0,O$4&lt;6),$B9,0))</f>
        <v>0</v>
      </c>
      <c r="P9" s="24">
        <f>IF(P$4="X",P$4,IF(AND(P$4&gt;0,P$4&lt;6),$B9,0))</f>
        <v>8</v>
      </c>
      <c r="Q9" s="24">
        <f>IF(Q$4="X",Q$4,IF(AND(Q$4&gt;0,Q$4&lt;6),$B9,0))</f>
        <v>8</v>
      </c>
      <c r="R9" s="24">
        <f>IF(R$4="X",R$4,IF(AND(R$4&gt;0,R$4&lt;6),$B9,0))</f>
        <v>8</v>
      </c>
      <c r="S9" s="24">
        <f>IF(S$4="X",S$4,IF(AND(S$4&gt;0,S$4&lt;6),$B9,0))</f>
        <v>8</v>
      </c>
      <c r="T9" s="24">
        <f>IF(T$4="X",T$4,IF(AND(T$4&gt;0,T$4&lt;6),$B9,0))</f>
        <v>8</v>
      </c>
      <c r="U9" s="24">
        <f>IF(U$4="X",U$4,IF(AND(U$4&gt;0,U$4&lt;6),$B9,0))</f>
        <v>0</v>
      </c>
      <c r="V9" s="24">
        <f>IF(V$4="X",V$4,IF(AND(V$4&gt;0,V$4&lt;6),$B9,0))</f>
        <v>0</v>
      </c>
      <c r="W9" s="24">
        <f>IF(W$4="X",W$4,IF(AND(W$4&gt;0,W$4&lt;6),$B9,0))</f>
        <v>8</v>
      </c>
      <c r="X9" s="24">
        <f>IF(X$4="X",X$4,IF(AND(X$4&gt;0,X$4&lt;6),$B9,0))</f>
        <v>8</v>
      </c>
      <c r="Y9" s="24">
        <f>IF(Y$4="X",Y$4,IF(AND(Y$4&gt;0,Y$4&lt;6),$B9,0))</f>
        <v>8</v>
      </c>
      <c r="Z9" s="24">
        <f>IF(Z$4="X",Z$4,IF(AND(Z$4&gt;0,Z$4&lt;6),$B9,0))</f>
        <v>8</v>
      </c>
      <c r="AA9" s="24">
        <f>IF(AA$4="X",AA$4,IF(AND(AA$4&gt;0,AA$4&lt;6),$B9,0))</f>
        <v>8</v>
      </c>
      <c r="AB9" s="24">
        <f>IF(AB$4="X",AB$4,IF(AND(AB$4&gt;0,AB$4&lt;6),$B9,0))</f>
        <v>0</v>
      </c>
      <c r="AC9" s="24">
        <f>IF(AC$4="X",AC$4,IF(AND(AC$4&gt;0,AC$4&lt;6),$B9,0))</f>
        <v>0</v>
      </c>
      <c r="AD9" s="24">
        <f>IF(AD$4="X",AD$4,IF(AND(AD$4&gt;0,AD$4&lt;6),$B9,0))</f>
        <v>8</v>
      </c>
      <c r="AE9" s="24">
        <f>IF(AE$4="X",AE$4,IF(AND(AE$4&gt;0,AE$4&lt;6),$B9,0))</f>
        <v>8</v>
      </c>
      <c r="AF9" s="24">
        <f>IF(AF$4="X",AF$4,IF(AND(AF$4&gt;0,AF$4&lt;6),$B9,0))</f>
        <v>8</v>
      </c>
      <c r="AG9" s="24">
        <f>IF(AG$4="X",AG$4,IF(AND(AG$4&gt;0,AG$4&lt;6),$B9,0))</f>
        <v>8</v>
      </c>
      <c r="AH9" s="24">
        <f>IF(AH$4="X",AH$4,IF(AND(AH$4&gt;0,AH$4&lt;6),$B9,0))</f>
        <v>8</v>
      </c>
      <c r="AI9" s="24">
        <f>IF(AI$4="X",AI$4,IF(AND(AI$4&gt;0,AI$4&lt;6),$B9,0))</f>
        <v>0</v>
      </c>
      <c r="AJ9" s="24">
        <f>IF(AJ$4="X",AJ$4,IF(AND(AJ$4&gt;0,AJ$4&lt;6),$B9,0))</f>
        <v>0</v>
      </c>
      <c r="AK9" s="24">
        <f>IF(AK$4="X",AK$4,IF(AND(AK$4&gt;0,AK$4&lt;6),$B9,0))</f>
        <v>8</v>
      </c>
      <c r="AL9" s="24">
        <f>IF(AL$4="X",AL$4,IF(AND(AL$4&gt;0,AL$4&lt;6),$B9,0))</f>
        <v>8</v>
      </c>
      <c r="AM9" s="24">
        <f>IF(AM$4="X",AM$4,IF(AND(AM$4&gt;0,AM$4&lt;6),$B9,0))</f>
        <v>8</v>
      </c>
      <c r="AN9" s="26">
        <f>IF(AN$4="X",AN$4,IF(AND(AN$4&gt;0,AN$4&lt;6),$B9,0))</f>
        <v>8</v>
      </c>
    </row>
    <row r="10" spans="1:40" ht="12">
      <c r="A10" s="23"/>
      <c r="B10" s="24">
        <v>8</v>
      </c>
      <c r="C10" s="25">
        <f>SUMIF(J10:AN10,B10,J10:AN10)</f>
        <v>184</v>
      </c>
      <c r="D10" s="25">
        <f>(SUM(J10:AN10))-(SUMIF(J10:AN10,B10,J10:AN10))</f>
        <v>0</v>
      </c>
      <c r="E10" s="25">
        <f>COUNTIF(J10:AN10,"&gt;0")</f>
        <v>23</v>
      </c>
      <c r="F10" s="25">
        <f>COUNTIF(J10:AN10,"H")</f>
        <v>0</v>
      </c>
      <c r="G10" s="25">
        <f>COUNTIF(J10:AN10,"P")</f>
        <v>0</v>
      </c>
      <c r="H10" s="25">
        <f>COUNTIF(J10:AN10,"Pk")</f>
        <v>0</v>
      </c>
      <c r="I10" s="25">
        <f>COUNTIF(J10:AN10,"Põ")</f>
        <v>0</v>
      </c>
      <c r="J10" s="24">
        <f>IF(J$4="X",J$4,IF(AND(J$4&gt;0,J$4&lt;6),$B10,0))</f>
        <v>8</v>
      </c>
      <c r="K10" s="24">
        <f>IF(K$4="X",K$4,IF(AND(K$4&gt;0,K$4&lt;6),$B10,0))</f>
        <v>8</v>
      </c>
      <c r="L10" s="24">
        <f>IF(L$4="X",L$4,IF(AND(L$4&gt;0,L$4&lt;6),$B10,0))</f>
        <v>8</v>
      </c>
      <c r="M10" s="24">
        <f>IF(M$4="X",M$4,IF(AND(M$4&gt;0,M$4&lt;6),$B10,0))</f>
        <v>8</v>
      </c>
      <c r="N10" s="24">
        <f>IF(N$4="X",N$4,IF(AND(N$4&gt;0,N$4&lt;6),$B10,0))</f>
        <v>0</v>
      </c>
      <c r="O10" s="24">
        <f>IF(O$4="X",O$4,IF(AND(O$4&gt;0,O$4&lt;6),$B10,0))</f>
        <v>0</v>
      </c>
      <c r="P10" s="24">
        <f>IF(P$4="X",P$4,IF(AND(P$4&gt;0,P$4&lt;6),$B10,0))</f>
        <v>8</v>
      </c>
      <c r="Q10" s="24">
        <f>IF(Q$4="X",Q$4,IF(AND(Q$4&gt;0,Q$4&lt;6),$B10,0))</f>
        <v>8</v>
      </c>
      <c r="R10" s="24">
        <f>IF(R$4="X",R$4,IF(AND(R$4&gt;0,R$4&lt;6),$B10,0))</f>
        <v>8</v>
      </c>
      <c r="S10" s="24">
        <f>IF(S$4="X",S$4,IF(AND(S$4&gt;0,S$4&lt;6),$B10,0))</f>
        <v>8</v>
      </c>
      <c r="T10" s="24">
        <f>IF(T$4="X",T$4,IF(AND(T$4&gt;0,T$4&lt;6),$B10,0))</f>
        <v>8</v>
      </c>
      <c r="U10" s="24">
        <f>IF(U$4="X",U$4,IF(AND(U$4&gt;0,U$4&lt;6),$B10,0))</f>
        <v>0</v>
      </c>
      <c r="V10" s="24">
        <f>IF(V$4="X",V$4,IF(AND(V$4&gt;0,V$4&lt;6),$B10,0))</f>
        <v>0</v>
      </c>
      <c r="W10" s="24">
        <f>IF(W$4="X",W$4,IF(AND(W$4&gt;0,W$4&lt;6),$B10,0))</f>
        <v>8</v>
      </c>
      <c r="X10" s="24">
        <f>IF(X$4="X",X$4,IF(AND(X$4&gt;0,X$4&lt;6),$B10,0))</f>
        <v>8</v>
      </c>
      <c r="Y10" s="24">
        <f>IF(Y$4="X",Y$4,IF(AND(Y$4&gt;0,Y$4&lt;6),$B10,0))</f>
        <v>8</v>
      </c>
      <c r="Z10" s="24">
        <f>IF(Z$4="X",Z$4,IF(AND(Z$4&gt;0,Z$4&lt;6),$B10,0))</f>
        <v>8</v>
      </c>
      <c r="AA10" s="24">
        <f>IF(AA$4="X",AA$4,IF(AND(AA$4&gt;0,AA$4&lt;6),$B10,0))</f>
        <v>8</v>
      </c>
      <c r="AB10" s="24">
        <f>IF(AB$4="X",AB$4,IF(AND(AB$4&gt;0,AB$4&lt;6),$B10,0))</f>
        <v>0</v>
      </c>
      <c r="AC10" s="24">
        <f>IF(AC$4="X",AC$4,IF(AND(AC$4&gt;0,AC$4&lt;6),$B10,0))</f>
        <v>0</v>
      </c>
      <c r="AD10" s="24">
        <f>IF(AD$4="X",AD$4,IF(AND(AD$4&gt;0,AD$4&lt;6),$B10,0))</f>
        <v>8</v>
      </c>
      <c r="AE10" s="24">
        <f>IF(AE$4="X",AE$4,IF(AND(AE$4&gt;0,AE$4&lt;6),$B10,0))</f>
        <v>8</v>
      </c>
      <c r="AF10" s="24">
        <f>IF(AF$4="X",AF$4,IF(AND(AF$4&gt;0,AF$4&lt;6),$B10,0))</f>
        <v>8</v>
      </c>
      <c r="AG10" s="24">
        <f>IF(AG$4="X",AG$4,IF(AND(AG$4&gt;0,AG$4&lt;6),$B10,0))</f>
        <v>8</v>
      </c>
      <c r="AH10" s="24">
        <f>IF(AH$4="X",AH$4,IF(AND(AH$4&gt;0,AH$4&lt;6),$B10,0))</f>
        <v>8</v>
      </c>
      <c r="AI10" s="24">
        <f>IF(AI$4="X",AI$4,IF(AND(AI$4&gt;0,AI$4&lt;6),$B10,0))</f>
        <v>0</v>
      </c>
      <c r="AJ10" s="24">
        <f>IF(AJ$4="X",AJ$4,IF(AND(AJ$4&gt;0,AJ$4&lt;6),$B10,0))</f>
        <v>0</v>
      </c>
      <c r="AK10" s="24">
        <f>IF(AK$4="X",AK$4,IF(AND(AK$4&gt;0,AK$4&lt;6),$B10,0))</f>
        <v>8</v>
      </c>
      <c r="AL10" s="24">
        <f>IF(AL$4="X",AL$4,IF(AND(AL$4&gt;0,AL$4&lt;6),$B10,0))</f>
        <v>8</v>
      </c>
      <c r="AM10" s="24">
        <f>IF(AM$4="X",AM$4,IF(AND(AM$4&gt;0,AM$4&lt;6),$B10,0))</f>
        <v>8</v>
      </c>
      <c r="AN10" s="26">
        <f>IF(AN$4="X",AN$4,IF(AND(AN$4&gt;0,AN$4&lt;6),$B10,0))</f>
        <v>8</v>
      </c>
    </row>
    <row r="11" spans="1:40" ht="12">
      <c r="A11" s="23"/>
      <c r="B11" s="24">
        <v>8</v>
      </c>
      <c r="C11" s="25">
        <f>SUMIF(J11:AN11,B11,J11:AN11)</f>
        <v>184</v>
      </c>
      <c r="D11" s="25">
        <f>(SUM(J11:AN11))-(SUMIF(J11:AN11,B11,J11:AN11))</f>
        <v>0</v>
      </c>
      <c r="E11" s="25">
        <f>COUNTIF(J11:AN11,"&gt;0")</f>
        <v>23</v>
      </c>
      <c r="F11" s="25">
        <f>COUNTIF(J11:AN11,"H")</f>
        <v>0</v>
      </c>
      <c r="G11" s="25">
        <f>COUNTIF(J11:AN11,"P")</f>
        <v>0</v>
      </c>
      <c r="H11" s="25">
        <f>COUNTIF(J11:AN11,"Pk")</f>
        <v>0</v>
      </c>
      <c r="I11" s="25">
        <f>COUNTIF(J11:AN11,"Põ")</f>
        <v>0</v>
      </c>
      <c r="J11" s="24">
        <f>IF(J$4="X",J$4,IF(AND(J$4&gt;0,J$4&lt;6),$B11,0))</f>
        <v>8</v>
      </c>
      <c r="K11" s="24">
        <f>IF(K$4="X",K$4,IF(AND(K$4&gt;0,K$4&lt;6),$B11,0))</f>
        <v>8</v>
      </c>
      <c r="L11" s="24">
        <f>IF(L$4="X",L$4,IF(AND(L$4&gt;0,L$4&lt;6),$B11,0))</f>
        <v>8</v>
      </c>
      <c r="M11" s="24">
        <f>IF(M$4="X",M$4,IF(AND(M$4&gt;0,M$4&lt;6),$B11,0))</f>
        <v>8</v>
      </c>
      <c r="N11" s="24">
        <f>IF(N$4="X",N$4,IF(AND(N$4&gt;0,N$4&lt;6),$B11,0))</f>
        <v>0</v>
      </c>
      <c r="O11" s="24">
        <f>IF(O$4="X",O$4,IF(AND(O$4&gt;0,O$4&lt;6),$B11,0))</f>
        <v>0</v>
      </c>
      <c r="P11" s="24">
        <f>IF(P$4="X",P$4,IF(AND(P$4&gt;0,P$4&lt;6),$B11,0))</f>
        <v>8</v>
      </c>
      <c r="Q11" s="24">
        <f>IF(Q$4="X",Q$4,IF(AND(Q$4&gt;0,Q$4&lt;6),$B11,0))</f>
        <v>8</v>
      </c>
      <c r="R11" s="24">
        <f>IF(R$4="X",R$4,IF(AND(R$4&gt;0,R$4&lt;6),$B11,0))</f>
        <v>8</v>
      </c>
      <c r="S11" s="24">
        <f>IF(S$4="X",S$4,IF(AND(S$4&gt;0,S$4&lt;6),$B11,0))</f>
        <v>8</v>
      </c>
      <c r="T11" s="24">
        <f>IF(T$4="X",T$4,IF(AND(T$4&gt;0,T$4&lt;6),$B11,0))</f>
        <v>8</v>
      </c>
      <c r="U11" s="24">
        <f>IF(U$4="X",U$4,IF(AND(U$4&gt;0,U$4&lt;6),$B11,0))</f>
        <v>0</v>
      </c>
      <c r="V11" s="24">
        <f>IF(V$4="X",V$4,IF(AND(V$4&gt;0,V$4&lt;6),$B11,0))</f>
        <v>0</v>
      </c>
      <c r="W11" s="24">
        <f>IF(W$4="X",W$4,IF(AND(W$4&gt;0,W$4&lt;6),$B11,0))</f>
        <v>8</v>
      </c>
      <c r="X11" s="24">
        <f>IF(X$4="X",X$4,IF(AND(X$4&gt;0,X$4&lt;6),$B11,0))</f>
        <v>8</v>
      </c>
      <c r="Y11" s="24">
        <f>IF(Y$4="X",Y$4,IF(AND(Y$4&gt;0,Y$4&lt;6),$B11,0))</f>
        <v>8</v>
      </c>
      <c r="Z11" s="24">
        <f>IF(Z$4="X",Z$4,IF(AND(Z$4&gt;0,Z$4&lt;6),$B11,0))</f>
        <v>8</v>
      </c>
      <c r="AA11" s="24">
        <f>IF(AA$4="X",AA$4,IF(AND(AA$4&gt;0,AA$4&lt;6),$B11,0))</f>
        <v>8</v>
      </c>
      <c r="AB11" s="24">
        <f>IF(AB$4="X",AB$4,IF(AND(AB$4&gt;0,AB$4&lt;6),$B11,0))</f>
        <v>0</v>
      </c>
      <c r="AC11" s="24">
        <f>IF(AC$4="X",AC$4,IF(AND(AC$4&gt;0,AC$4&lt;6),$B11,0))</f>
        <v>0</v>
      </c>
      <c r="AD11" s="24">
        <f>IF(AD$4="X",AD$4,IF(AND(AD$4&gt;0,AD$4&lt;6),$B11,0))</f>
        <v>8</v>
      </c>
      <c r="AE11" s="24">
        <f>IF(AE$4="X",AE$4,IF(AND(AE$4&gt;0,AE$4&lt;6),$B11,0))</f>
        <v>8</v>
      </c>
      <c r="AF11" s="24">
        <f>IF(AF$4="X",AF$4,IF(AND(AF$4&gt;0,AF$4&lt;6),$B11,0))</f>
        <v>8</v>
      </c>
      <c r="AG11" s="24">
        <f>IF(AG$4="X",AG$4,IF(AND(AG$4&gt;0,AG$4&lt;6),$B11,0))</f>
        <v>8</v>
      </c>
      <c r="AH11" s="24">
        <f>IF(AH$4="X",AH$4,IF(AND(AH$4&gt;0,AH$4&lt;6),$B11,0))</f>
        <v>8</v>
      </c>
      <c r="AI11" s="24">
        <f>IF(AI$4="X",AI$4,IF(AND(AI$4&gt;0,AI$4&lt;6),$B11,0))</f>
        <v>0</v>
      </c>
      <c r="AJ11" s="24">
        <f>IF(AJ$4="X",AJ$4,IF(AND(AJ$4&gt;0,AJ$4&lt;6),$B11,0))</f>
        <v>0</v>
      </c>
      <c r="AK11" s="24">
        <f>IF(AK$4="X",AK$4,IF(AND(AK$4&gt;0,AK$4&lt;6),$B11,0))</f>
        <v>8</v>
      </c>
      <c r="AL11" s="24">
        <f>IF(AL$4="X",AL$4,IF(AND(AL$4&gt;0,AL$4&lt;6),$B11,0))</f>
        <v>8</v>
      </c>
      <c r="AM11" s="24">
        <f>IF(AM$4="X",AM$4,IF(AND(AM$4&gt;0,AM$4&lt;6),$B11,0))</f>
        <v>8</v>
      </c>
      <c r="AN11" s="26">
        <f>IF(AN$4="X",AN$4,IF(AND(AN$4&gt;0,AN$4&lt;6),$B11,0))</f>
        <v>8</v>
      </c>
    </row>
    <row r="12" spans="1:40" ht="12">
      <c r="A12" s="23"/>
      <c r="B12" s="24">
        <v>8</v>
      </c>
      <c r="C12" s="25">
        <f>SUMIF(J12:AN12,B12,J12:AN12)</f>
        <v>184</v>
      </c>
      <c r="D12" s="25">
        <f>(SUM(J12:AN12))-(SUMIF(J12:AN12,B12,J12:AN12))</f>
        <v>0</v>
      </c>
      <c r="E12" s="25">
        <f>COUNTIF(J12:AN12,"&gt;0")</f>
        <v>23</v>
      </c>
      <c r="F12" s="25">
        <f>COUNTIF(J12:AN12,"H")</f>
        <v>0</v>
      </c>
      <c r="G12" s="25">
        <f>COUNTIF(J12:AN12,"P")</f>
        <v>0</v>
      </c>
      <c r="H12" s="25">
        <f>COUNTIF(J12:AN12,"Pk")</f>
        <v>0</v>
      </c>
      <c r="I12" s="25">
        <f>COUNTIF(J12:AN12,"Põ")</f>
        <v>0</v>
      </c>
      <c r="J12" s="24">
        <f>IF(J$4="X",J$4,IF(AND(J$4&gt;0,J$4&lt;6),$B12,0))</f>
        <v>8</v>
      </c>
      <c r="K12" s="24">
        <f>IF(K$4="X",K$4,IF(AND(K$4&gt;0,K$4&lt;6),$B12,0))</f>
        <v>8</v>
      </c>
      <c r="L12" s="24">
        <f>IF(L$4="X",L$4,IF(AND(L$4&gt;0,L$4&lt;6),$B12,0))</f>
        <v>8</v>
      </c>
      <c r="M12" s="24">
        <f>IF(M$4="X",M$4,IF(AND(M$4&gt;0,M$4&lt;6),$B12,0))</f>
        <v>8</v>
      </c>
      <c r="N12" s="24">
        <f>IF(N$4="X",N$4,IF(AND(N$4&gt;0,N$4&lt;6),$B12,0))</f>
        <v>0</v>
      </c>
      <c r="O12" s="24">
        <f>IF(O$4="X",O$4,IF(AND(O$4&gt;0,O$4&lt;6),$B12,0))</f>
        <v>0</v>
      </c>
      <c r="P12" s="24">
        <f>IF(P$4="X",P$4,IF(AND(P$4&gt;0,P$4&lt;6),$B12,0))</f>
        <v>8</v>
      </c>
      <c r="Q12" s="24">
        <f>IF(Q$4="X",Q$4,IF(AND(Q$4&gt;0,Q$4&lt;6),$B12,0))</f>
        <v>8</v>
      </c>
      <c r="R12" s="24">
        <f>IF(R$4="X",R$4,IF(AND(R$4&gt;0,R$4&lt;6),$B12,0))</f>
        <v>8</v>
      </c>
      <c r="S12" s="24">
        <f>IF(S$4="X",S$4,IF(AND(S$4&gt;0,S$4&lt;6),$B12,0))</f>
        <v>8</v>
      </c>
      <c r="T12" s="24">
        <f>IF(T$4="X",T$4,IF(AND(T$4&gt;0,T$4&lt;6),$B12,0))</f>
        <v>8</v>
      </c>
      <c r="U12" s="24">
        <f>IF(U$4="X",U$4,IF(AND(U$4&gt;0,U$4&lt;6),$B12,0))</f>
        <v>0</v>
      </c>
      <c r="V12" s="24">
        <f>IF(V$4="X",V$4,IF(AND(V$4&gt;0,V$4&lt;6),$B12,0))</f>
        <v>0</v>
      </c>
      <c r="W12" s="24">
        <f>IF(W$4="X",W$4,IF(AND(W$4&gt;0,W$4&lt;6),$B12,0))</f>
        <v>8</v>
      </c>
      <c r="X12" s="24">
        <f>IF(X$4="X",X$4,IF(AND(X$4&gt;0,X$4&lt;6),$B12,0))</f>
        <v>8</v>
      </c>
      <c r="Y12" s="24">
        <f>IF(Y$4="X",Y$4,IF(AND(Y$4&gt;0,Y$4&lt;6),$B12,0))</f>
        <v>8</v>
      </c>
      <c r="Z12" s="24">
        <f>IF(Z$4="X",Z$4,IF(AND(Z$4&gt;0,Z$4&lt;6),$B12,0))</f>
        <v>8</v>
      </c>
      <c r="AA12" s="24">
        <f>IF(AA$4="X",AA$4,IF(AND(AA$4&gt;0,AA$4&lt;6),$B12,0))</f>
        <v>8</v>
      </c>
      <c r="AB12" s="24">
        <f>IF(AB$4="X",AB$4,IF(AND(AB$4&gt;0,AB$4&lt;6),$B12,0))</f>
        <v>0</v>
      </c>
      <c r="AC12" s="24">
        <f>IF(AC$4="X",AC$4,IF(AND(AC$4&gt;0,AC$4&lt;6),$B12,0))</f>
        <v>0</v>
      </c>
      <c r="AD12" s="24">
        <f>IF(AD$4="X",AD$4,IF(AND(AD$4&gt;0,AD$4&lt;6),$B12,0))</f>
        <v>8</v>
      </c>
      <c r="AE12" s="24">
        <f>IF(AE$4="X",AE$4,IF(AND(AE$4&gt;0,AE$4&lt;6),$B12,0))</f>
        <v>8</v>
      </c>
      <c r="AF12" s="24">
        <f>IF(AF$4="X",AF$4,IF(AND(AF$4&gt;0,AF$4&lt;6),$B12,0))</f>
        <v>8</v>
      </c>
      <c r="AG12" s="24">
        <f>IF(AG$4="X",AG$4,IF(AND(AG$4&gt;0,AG$4&lt;6),$B12,0))</f>
        <v>8</v>
      </c>
      <c r="AH12" s="24">
        <f>IF(AH$4="X",AH$4,IF(AND(AH$4&gt;0,AH$4&lt;6),$B12,0))</f>
        <v>8</v>
      </c>
      <c r="AI12" s="24">
        <f>IF(AI$4="X",AI$4,IF(AND(AI$4&gt;0,AI$4&lt;6),$B12,0))</f>
        <v>0</v>
      </c>
      <c r="AJ12" s="24">
        <f>IF(AJ$4="X",AJ$4,IF(AND(AJ$4&gt;0,AJ$4&lt;6),$B12,0))</f>
        <v>0</v>
      </c>
      <c r="AK12" s="24">
        <f>IF(AK$4="X",AK$4,IF(AND(AK$4&gt;0,AK$4&lt;6),$B12,0))</f>
        <v>8</v>
      </c>
      <c r="AL12" s="24">
        <f>IF(AL$4="X",AL$4,IF(AND(AL$4&gt;0,AL$4&lt;6),$B12,0))</f>
        <v>8</v>
      </c>
      <c r="AM12" s="24">
        <f>IF(AM$4="X",AM$4,IF(AND(AM$4&gt;0,AM$4&lt;6),$B12,0))</f>
        <v>8</v>
      </c>
      <c r="AN12" s="26">
        <f>IF(AN$4="X",AN$4,IF(AND(AN$4&gt;0,AN$4&lt;6),$B12,0))</f>
        <v>8</v>
      </c>
    </row>
    <row r="13" spans="1:40" ht="12">
      <c r="A13" s="23"/>
      <c r="B13" s="24">
        <v>8</v>
      </c>
      <c r="C13" s="25">
        <f>SUMIF(J13:AN13,B13,J13:AN13)</f>
        <v>184</v>
      </c>
      <c r="D13" s="25">
        <f>(SUM(J13:AN13))-(SUMIF(J13:AN13,B13,J13:AN13))</f>
        <v>0</v>
      </c>
      <c r="E13" s="25">
        <f>COUNTIF(J13:AN13,"&gt;0")</f>
        <v>23</v>
      </c>
      <c r="F13" s="25">
        <f>COUNTIF(J13:AN13,"H")</f>
        <v>0</v>
      </c>
      <c r="G13" s="25">
        <f>COUNTIF(J13:AN13,"P")</f>
        <v>0</v>
      </c>
      <c r="H13" s="25">
        <f>COUNTIF(J13:AN13,"Pk")</f>
        <v>0</v>
      </c>
      <c r="I13" s="25">
        <f>COUNTIF(J13:AN13,"Põ")</f>
        <v>0</v>
      </c>
      <c r="J13" s="24">
        <f>IF(J$4="X",J$4,IF(AND(J$4&gt;0,J$4&lt;6),$B13,0))</f>
        <v>8</v>
      </c>
      <c r="K13" s="24">
        <f>IF(K$4="X",K$4,IF(AND(K$4&gt;0,K$4&lt;6),$B13,0))</f>
        <v>8</v>
      </c>
      <c r="L13" s="24">
        <f>IF(L$4="X",L$4,IF(AND(L$4&gt;0,L$4&lt;6),$B13,0))</f>
        <v>8</v>
      </c>
      <c r="M13" s="24">
        <f>IF(M$4="X",M$4,IF(AND(M$4&gt;0,M$4&lt;6),$B13,0))</f>
        <v>8</v>
      </c>
      <c r="N13" s="24">
        <f>IF(N$4="X",N$4,IF(AND(N$4&gt;0,N$4&lt;6),$B13,0))</f>
        <v>0</v>
      </c>
      <c r="O13" s="24">
        <f>IF(O$4="X",O$4,IF(AND(O$4&gt;0,O$4&lt;6),$B13,0))</f>
        <v>0</v>
      </c>
      <c r="P13" s="24">
        <f>IF(P$4="X",P$4,IF(AND(P$4&gt;0,P$4&lt;6),$B13,0))</f>
        <v>8</v>
      </c>
      <c r="Q13" s="24">
        <f>IF(Q$4="X",Q$4,IF(AND(Q$4&gt;0,Q$4&lt;6),$B13,0))</f>
        <v>8</v>
      </c>
      <c r="R13" s="24">
        <f>IF(R$4="X",R$4,IF(AND(R$4&gt;0,R$4&lt;6),$B13,0))</f>
        <v>8</v>
      </c>
      <c r="S13" s="24">
        <f>IF(S$4="X",S$4,IF(AND(S$4&gt;0,S$4&lt;6),$B13,0))</f>
        <v>8</v>
      </c>
      <c r="T13" s="24">
        <f>IF(T$4="X",T$4,IF(AND(T$4&gt;0,T$4&lt;6),$B13,0))</f>
        <v>8</v>
      </c>
      <c r="U13" s="24">
        <f>IF(U$4="X",U$4,IF(AND(U$4&gt;0,U$4&lt;6),$B13,0))</f>
        <v>0</v>
      </c>
      <c r="V13" s="24">
        <f>IF(V$4="X",V$4,IF(AND(V$4&gt;0,V$4&lt;6),$B13,0))</f>
        <v>0</v>
      </c>
      <c r="W13" s="24">
        <f>IF(W$4="X",W$4,IF(AND(W$4&gt;0,W$4&lt;6),$B13,0))</f>
        <v>8</v>
      </c>
      <c r="X13" s="24">
        <f>IF(X$4="X",X$4,IF(AND(X$4&gt;0,X$4&lt;6),$B13,0))</f>
        <v>8</v>
      </c>
      <c r="Y13" s="24">
        <f>IF(Y$4="X",Y$4,IF(AND(Y$4&gt;0,Y$4&lt;6),$B13,0))</f>
        <v>8</v>
      </c>
      <c r="Z13" s="24">
        <f>IF(Z$4="X",Z$4,IF(AND(Z$4&gt;0,Z$4&lt;6),$B13,0))</f>
        <v>8</v>
      </c>
      <c r="AA13" s="24">
        <f>IF(AA$4="X",AA$4,IF(AND(AA$4&gt;0,AA$4&lt;6),$B13,0))</f>
        <v>8</v>
      </c>
      <c r="AB13" s="24">
        <f>IF(AB$4="X",AB$4,IF(AND(AB$4&gt;0,AB$4&lt;6),$B13,0))</f>
        <v>0</v>
      </c>
      <c r="AC13" s="24">
        <f>IF(AC$4="X",AC$4,IF(AND(AC$4&gt;0,AC$4&lt;6),$B13,0))</f>
        <v>0</v>
      </c>
      <c r="AD13" s="24">
        <f>IF(AD$4="X",AD$4,IF(AND(AD$4&gt;0,AD$4&lt;6),$B13,0))</f>
        <v>8</v>
      </c>
      <c r="AE13" s="24">
        <f>IF(AE$4="X",AE$4,IF(AND(AE$4&gt;0,AE$4&lt;6),$B13,0))</f>
        <v>8</v>
      </c>
      <c r="AF13" s="24">
        <f>IF(AF$4="X",AF$4,IF(AND(AF$4&gt;0,AF$4&lt;6),$B13,0))</f>
        <v>8</v>
      </c>
      <c r="AG13" s="24">
        <f>IF(AG$4="X",AG$4,IF(AND(AG$4&gt;0,AG$4&lt;6),$B13,0))</f>
        <v>8</v>
      </c>
      <c r="AH13" s="24">
        <f>IF(AH$4="X",AH$4,IF(AND(AH$4&gt;0,AH$4&lt;6),$B13,0))</f>
        <v>8</v>
      </c>
      <c r="AI13" s="24">
        <f>IF(AI$4="X",AI$4,IF(AND(AI$4&gt;0,AI$4&lt;6),$B13,0))</f>
        <v>0</v>
      </c>
      <c r="AJ13" s="24">
        <f>IF(AJ$4="X",AJ$4,IF(AND(AJ$4&gt;0,AJ$4&lt;6),$B13,0))</f>
        <v>0</v>
      </c>
      <c r="AK13" s="24">
        <f>IF(AK$4="X",AK$4,IF(AND(AK$4&gt;0,AK$4&lt;6),$B13,0))</f>
        <v>8</v>
      </c>
      <c r="AL13" s="24">
        <f>IF(AL$4="X",AL$4,IF(AND(AL$4&gt;0,AL$4&lt;6),$B13,0))</f>
        <v>8</v>
      </c>
      <c r="AM13" s="24">
        <f>IF(AM$4="X",AM$4,IF(AND(AM$4&gt;0,AM$4&lt;6),$B13,0))</f>
        <v>8</v>
      </c>
      <c r="AN13" s="26">
        <f>IF(AN$4="X",AN$4,IF(AND(AN$4&gt;0,AN$4&lt;6),$B13,0))</f>
        <v>8</v>
      </c>
    </row>
    <row r="14" spans="1:40" ht="12">
      <c r="A14" s="23"/>
      <c r="B14" s="24">
        <v>8</v>
      </c>
      <c r="C14" s="25">
        <f>SUMIF(J14:AN14,B14,J14:AN14)</f>
        <v>184</v>
      </c>
      <c r="D14" s="25">
        <f>(SUM(J14:AN14))-(SUMIF(J14:AN14,B14,J14:AN14))</f>
        <v>0</v>
      </c>
      <c r="E14" s="25">
        <f>COUNTIF(J14:AN14,"&gt;0")</f>
        <v>23</v>
      </c>
      <c r="F14" s="25">
        <f>COUNTIF(J14:AN14,"H")</f>
        <v>0</v>
      </c>
      <c r="G14" s="25">
        <f>COUNTIF(J14:AN14,"P")</f>
        <v>0</v>
      </c>
      <c r="H14" s="25">
        <f>COUNTIF(J14:AN14,"Pk")</f>
        <v>0</v>
      </c>
      <c r="I14" s="25">
        <f>COUNTIF(J14:AN14,"Põ")</f>
        <v>0</v>
      </c>
      <c r="J14" s="24">
        <f>IF(J$4="X",J$4,IF(AND(J$4&gt;0,J$4&lt;6),$B14,0))</f>
        <v>8</v>
      </c>
      <c r="K14" s="24">
        <f>IF(K$4="X",K$4,IF(AND(K$4&gt;0,K$4&lt;6),$B14,0))</f>
        <v>8</v>
      </c>
      <c r="L14" s="24">
        <f>IF(L$4="X",L$4,IF(AND(L$4&gt;0,L$4&lt;6),$B14,0))</f>
        <v>8</v>
      </c>
      <c r="M14" s="24">
        <f>IF(M$4="X",M$4,IF(AND(M$4&gt;0,M$4&lt;6),$B14,0))</f>
        <v>8</v>
      </c>
      <c r="N14" s="24">
        <f>IF(N$4="X",N$4,IF(AND(N$4&gt;0,N$4&lt;6),$B14,0))</f>
        <v>0</v>
      </c>
      <c r="O14" s="24">
        <f>IF(O$4="X",O$4,IF(AND(O$4&gt;0,O$4&lt;6),$B14,0))</f>
        <v>0</v>
      </c>
      <c r="P14" s="24">
        <f>IF(P$4="X",P$4,IF(AND(P$4&gt;0,P$4&lt;6),$B14,0))</f>
        <v>8</v>
      </c>
      <c r="Q14" s="24">
        <f>IF(Q$4="X",Q$4,IF(AND(Q$4&gt;0,Q$4&lt;6),$B14,0))</f>
        <v>8</v>
      </c>
      <c r="R14" s="24">
        <f>IF(R$4="X",R$4,IF(AND(R$4&gt;0,R$4&lt;6),$B14,0))</f>
        <v>8</v>
      </c>
      <c r="S14" s="24">
        <f>IF(S$4="X",S$4,IF(AND(S$4&gt;0,S$4&lt;6),$B14,0))</f>
        <v>8</v>
      </c>
      <c r="T14" s="24">
        <f>IF(T$4="X",T$4,IF(AND(T$4&gt;0,T$4&lt;6),$B14,0))</f>
        <v>8</v>
      </c>
      <c r="U14" s="24">
        <f>IF(U$4="X",U$4,IF(AND(U$4&gt;0,U$4&lt;6),$B14,0))</f>
        <v>0</v>
      </c>
      <c r="V14" s="24">
        <f>IF(V$4="X",V$4,IF(AND(V$4&gt;0,V$4&lt;6),$B14,0))</f>
        <v>0</v>
      </c>
      <c r="W14" s="24">
        <f>IF(W$4="X",W$4,IF(AND(W$4&gt;0,W$4&lt;6),$B14,0))</f>
        <v>8</v>
      </c>
      <c r="X14" s="24">
        <f>IF(X$4="X",X$4,IF(AND(X$4&gt;0,X$4&lt;6),$B14,0))</f>
        <v>8</v>
      </c>
      <c r="Y14" s="24">
        <f>IF(Y$4="X",Y$4,IF(AND(Y$4&gt;0,Y$4&lt;6),$B14,0))</f>
        <v>8</v>
      </c>
      <c r="Z14" s="24">
        <f>IF(Z$4="X",Z$4,IF(AND(Z$4&gt;0,Z$4&lt;6),$B14,0))</f>
        <v>8</v>
      </c>
      <c r="AA14" s="24">
        <f>IF(AA$4="X",AA$4,IF(AND(AA$4&gt;0,AA$4&lt;6),$B14,0))</f>
        <v>8</v>
      </c>
      <c r="AB14" s="24">
        <f>IF(AB$4="X",AB$4,IF(AND(AB$4&gt;0,AB$4&lt;6),$B14,0))</f>
        <v>0</v>
      </c>
      <c r="AC14" s="24">
        <f>IF(AC$4="X",AC$4,IF(AND(AC$4&gt;0,AC$4&lt;6),$B14,0))</f>
        <v>0</v>
      </c>
      <c r="AD14" s="24">
        <f>IF(AD$4="X",AD$4,IF(AND(AD$4&gt;0,AD$4&lt;6),$B14,0))</f>
        <v>8</v>
      </c>
      <c r="AE14" s="24">
        <f>IF(AE$4="X",AE$4,IF(AND(AE$4&gt;0,AE$4&lt;6),$B14,0))</f>
        <v>8</v>
      </c>
      <c r="AF14" s="24">
        <f>IF(AF$4="X",AF$4,IF(AND(AF$4&gt;0,AF$4&lt;6),$B14,0))</f>
        <v>8</v>
      </c>
      <c r="AG14" s="24">
        <f>IF(AG$4="X",AG$4,IF(AND(AG$4&gt;0,AG$4&lt;6),$B14,0))</f>
        <v>8</v>
      </c>
      <c r="AH14" s="24">
        <f>IF(AH$4="X",AH$4,IF(AND(AH$4&gt;0,AH$4&lt;6),$B14,0))</f>
        <v>8</v>
      </c>
      <c r="AI14" s="24">
        <f>IF(AI$4="X",AI$4,IF(AND(AI$4&gt;0,AI$4&lt;6),$B14,0))</f>
        <v>0</v>
      </c>
      <c r="AJ14" s="24">
        <f>IF(AJ$4="X",AJ$4,IF(AND(AJ$4&gt;0,AJ$4&lt;6),$B14,0))</f>
        <v>0</v>
      </c>
      <c r="AK14" s="24">
        <f>IF(AK$4="X",AK$4,IF(AND(AK$4&gt;0,AK$4&lt;6),$B14,0))</f>
        <v>8</v>
      </c>
      <c r="AL14" s="24">
        <f>IF(AL$4="X",AL$4,IF(AND(AL$4&gt;0,AL$4&lt;6),$B14,0))</f>
        <v>8</v>
      </c>
      <c r="AM14" s="24">
        <f>IF(AM$4="X",AM$4,IF(AND(AM$4&gt;0,AM$4&lt;6),$B14,0))</f>
        <v>8</v>
      </c>
      <c r="AN14" s="26">
        <f>IF(AN$4="X",AN$4,IF(AND(AN$4&gt;0,AN$4&lt;6),$B14,0))</f>
        <v>8</v>
      </c>
    </row>
    <row r="15" spans="1:40" ht="12">
      <c r="A15" s="23"/>
      <c r="B15" s="24">
        <v>8</v>
      </c>
      <c r="C15" s="25">
        <f>SUMIF(J15:AN15,B15,J15:AN15)</f>
        <v>184</v>
      </c>
      <c r="D15" s="25">
        <f>(SUM(J15:AN15))-(SUMIF(J15:AN15,B15,J15:AN15))</f>
        <v>0</v>
      </c>
      <c r="E15" s="25">
        <f>COUNTIF(J15:AN15,"&gt;0")</f>
        <v>23</v>
      </c>
      <c r="F15" s="25">
        <f>COUNTIF(J15:AN15,"H")</f>
        <v>0</v>
      </c>
      <c r="G15" s="25">
        <f>COUNTIF(J15:AN15,"P")</f>
        <v>0</v>
      </c>
      <c r="H15" s="25">
        <f>COUNTIF(J15:AN15,"Pk")</f>
        <v>0</v>
      </c>
      <c r="I15" s="25">
        <f>COUNTIF(J15:AN15,"Põ")</f>
        <v>0</v>
      </c>
      <c r="J15" s="24">
        <f>IF(J$4="X",J$4,IF(AND(J$4&gt;0,J$4&lt;6),$B15,0))</f>
        <v>8</v>
      </c>
      <c r="K15" s="24">
        <f>IF(K$4="X",K$4,IF(AND(K$4&gt;0,K$4&lt;6),$B15,0))</f>
        <v>8</v>
      </c>
      <c r="L15" s="24">
        <f>IF(L$4="X",L$4,IF(AND(L$4&gt;0,L$4&lt;6),$B15,0))</f>
        <v>8</v>
      </c>
      <c r="M15" s="24">
        <f>IF(M$4="X",M$4,IF(AND(M$4&gt;0,M$4&lt;6),$B15,0))</f>
        <v>8</v>
      </c>
      <c r="N15" s="24">
        <f>IF(N$4="X",N$4,IF(AND(N$4&gt;0,N$4&lt;6),$B15,0))</f>
        <v>0</v>
      </c>
      <c r="O15" s="24">
        <f>IF(O$4="X",O$4,IF(AND(O$4&gt;0,O$4&lt;6),$B15,0))</f>
        <v>0</v>
      </c>
      <c r="P15" s="24">
        <f>IF(P$4="X",P$4,IF(AND(P$4&gt;0,P$4&lt;6),$B15,0))</f>
        <v>8</v>
      </c>
      <c r="Q15" s="24">
        <f>IF(Q$4="X",Q$4,IF(AND(Q$4&gt;0,Q$4&lt;6),$B15,0))</f>
        <v>8</v>
      </c>
      <c r="R15" s="24">
        <f>IF(R$4="X",R$4,IF(AND(R$4&gt;0,R$4&lt;6),$B15,0))</f>
        <v>8</v>
      </c>
      <c r="S15" s="24">
        <f>IF(S$4="X",S$4,IF(AND(S$4&gt;0,S$4&lt;6),$B15,0))</f>
        <v>8</v>
      </c>
      <c r="T15" s="24">
        <f>IF(T$4="X",T$4,IF(AND(T$4&gt;0,T$4&lt;6),$B15,0))</f>
        <v>8</v>
      </c>
      <c r="U15" s="24">
        <f>IF(U$4="X",U$4,IF(AND(U$4&gt;0,U$4&lt;6),$B15,0))</f>
        <v>0</v>
      </c>
      <c r="V15" s="24">
        <f>IF(V$4="X",V$4,IF(AND(V$4&gt;0,V$4&lt;6),$B15,0))</f>
        <v>0</v>
      </c>
      <c r="W15" s="24">
        <f>IF(W$4="X",W$4,IF(AND(W$4&gt;0,W$4&lt;6),$B15,0))</f>
        <v>8</v>
      </c>
      <c r="X15" s="24">
        <f>IF(X$4="X",X$4,IF(AND(X$4&gt;0,X$4&lt;6),$B15,0))</f>
        <v>8</v>
      </c>
      <c r="Y15" s="24">
        <f>IF(Y$4="X",Y$4,IF(AND(Y$4&gt;0,Y$4&lt;6),$B15,0))</f>
        <v>8</v>
      </c>
      <c r="Z15" s="24">
        <f>IF(Z$4="X",Z$4,IF(AND(Z$4&gt;0,Z$4&lt;6),$B15,0))</f>
        <v>8</v>
      </c>
      <c r="AA15" s="24">
        <f>IF(AA$4="X",AA$4,IF(AND(AA$4&gt;0,AA$4&lt;6),$B15,0))</f>
        <v>8</v>
      </c>
      <c r="AB15" s="24">
        <f>IF(AB$4="X",AB$4,IF(AND(AB$4&gt;0,AB$4&lt;6),$B15,0))</f>
        <v>0</v>
      </c>
      <c r="AC15" s="24">
        <f>IF(AC$4="X",AC$4,IF(AND(AC$4&gt;0,AC$4&lt;6),$B15,0))</f>
        <v>0</v>
      </c>
      <c r="AD15" s="24">
        <f>IF(AD$4="X",AD$4,IF(AND(AD$4&gt;0,AD$4&lt;6),$B15,0))</f>
        <v>8</v>
      </c>
      <c r="AE15" s="24">
        <f>IF(AE$4="X",AE$4,IF(AND(AE$4&gt;0,AE$4&lt;6),$B15,0))</f>
        <v>8</v>
      </c>
      <c r="AF15" s="24">
        <f>IF(AF$4="X",AF$4,IF(AND(AF$4&gt;0,AF$4&lt;6),$B15,0))</f>
        <v>8</v>
      </c>
      <c r="AG15" s="24">
        <f>IF(AG$4="X",AG$4,IF(AND(AG$4&gt;0,AG$4&lt;6),$B15,0))</f>
        <v>8</v>
      </c>
      <c r="AH15" s="24">
        <f>IF(AH$4="X",AH$4,IF(AND(AH$4&gt;0,AH$4&lt;6),$B15,0))</f>
        <v>8</v>
      </c>
      <c r="AI15" s="24">
        <f>IF(AI$4="X",AI$4,IF(AND(AI$4&gt;0,AI$4&lt;6),$B15,0))</f>
        <v>0</v>
      </c>
      <c r="AJ15" s="24">
        <f>IF(AJ$4="X",AJ$4,IF(AND(AJ$4&gt;0,AJ$4&lt;6),$B15,0))</f>
        <v>0</v>
      </c>
      <c r="AK15" s="24">
        <f>IF(AK$4="X",AK$4,IF(AND(AK$4&gt;0,AK$4&lt;6),$B15,0))</f>
        <v>8</v>
      </c>
      <c r="AL15" s="24">
        <f>IF(AL$4="X",AL$4,IF(AND(AL$4&gt;0,AL$4&lt;6),$B15,0))</f>
        <v>8</v>
      </c>
      <c r="AM15" s="24">
        <f>IF(AM$4="X",AM$4,IF(AND(AM$4&gt;0,AM$4&lt;6),$B15,0))</f>
        <v>8</v>
      </c>
      <c r="AN15" s="26">
        <f>IF(AN$4="X",AN$4,IF(AND(AN$4&gt;0,AN$4&lt;6),$B15,0))</f>
        <v>8</v>
      </c>
    </row>
    <row r="16" spans="1:40" ht="12">
      <c r="A16" s="23"/>
      <c r="B16" s="24">
        <v>8</v>
      </c>
      <c r="C16" s="25">
        <f>SUMIF(J16:AN16,B16,J16:AN16)</f>
        <v>184</v>
      </c>
      <c r="D16" s="25">
        <f>(SUM(J16:AN16))-(SUMIF(J16:AN16,B16,J16:AN16))</f>
        <v>0</v>
      </c>
      <c r="E16" s="25">
        <f>COUNTIF(J16:AN16,"&gt;0")</f>
        <v>23</v>
      </c>
      <c r="F16" s="25">
        <f>COUNTIF(J16:AN16,"H")</f>
        <v>0</v>
      </c>
      <c r="G16" s="25">
        <f>COUNTIF(J16:AN16,"P")</f>
        <v>0</v>
      </c>
      <c r="H16" s="25">
        <f>COUNTIF(J16:AN16,"Pk")</f>
        <v>0</v>
      </c>
      <c r="I16" s="25">
        <f>COUNTIF(J16:AN16,"Põ")</f>
        <v>0</v>
      </c>
      <c r="J16" s="24">
        <f>IF(J$4="X",J$4,IF(AND(J$4&gt;0,J$4&lt;6),$B16,0))</f>
        <v>8</v>
      </c>
      <c r="K16" s="24">
        <f>IF(K$4="X",K$4,IF(AND(K$4&gt;0,K$4&lt;6),$B16,0))</f>
        <v>8</v>
      </c>
      <c r="L16" s="24">
        <f>IF(L$4="X",L$4,IF(AND(L$4&gt;0,L$4&lt;6),$B16,0))</f>
        <v>8</v>
      </c>
      <c r="M16" s="24">
        <f>IF(M$4="X",M$4,IF(AND(M$4&gt;0,M$4&lt;6),$B16,0))</f>
        <v>8</v>
      </c>
      <c r="N16" s="24">
        <f>IF(N$4="X",N$4,IF(AND(N$4&gt;0,N$4&lt;6),$B16,0))</f>
        <v>0</v>
      </c>
      <c r="O16" s="24">
        <f>IF(O$4="X",O$4,IF(AND(O$4&gt;0,O$4&lt;6),$B16,0))</f>
        <v>0</v>
      </c>
      <c r="P16" s="24">
        <f>IF(P$4="X",P$4,IF(AND(P$4&gt;0,P$4&lt;6),$B16,0))</f>
        <v>8</v>
      </c>
      <c r="Q16" s="24">
        <f>IF(Q$4="X",Q$4,IF(AND(Q$4&gt;0,Q$4&lt;6),$B16,0))</f>
        <v>8</v>
      </c>
      <c r="R16" s="24">
        <f>IF(R$4="X",R$4,IF(AND(R$4&gt;0,R$4&lt;6),$B16,0))</f>
        <v>8</v>
      </c>
      <c r="S16" s="24">
        <f>IF(S$4="X",S$4,IF(AND(S$4&gt;0,S$4&lt;6),$B16,0))</f>
        <v>8</v>
      </c>
      <c r="T16" s="24">
        <f>IF(T$4="X",T$4,IF(AND(T$4&gt;0,T$4&lt;6),$B16,0))</f>
        <v>8</v>
      </c>
      <c r="U16" s="24">
        <f>IF(U$4="X",U$4,IF(AND(U$4&gt;0,U$4&lt;6),$B16,0))</f>
        <v>0</v>
      </c>
      <c r="V16" s="24">
        <f>IF(V$4="X",V$4,IF(AND(V$4&gt;0,V$4&lt;6),$B16,0))</f>
        <v>0</v>
      </c>
      <c r="W16" s="24">
        <f>IF(W$4="X",W$4,IF(AND(W$4&gt;0,W$4&lt;6),$B16,0))</f>
        <v>8</v>
      </c>
      <c r="X16" s="24">
        <f>IF(X$4="X",X$4,IF(AND(X$4&gt;0,X$4&lt;6),$B16,0))</f>
        <v>8</v>
      </c>
      <c r="Y16" s="24">
        <f>IF(Y$4="X",Y$4,IF(AND(Y$4&gt;0,Y$4&lt;6),$B16,0))</f>
        <v>8</v>
      </c>
      <c r="Z16" s="24">
        <f>IF(Z$4="X",Z$4,IF(AND(Z$4&gt;0,Z$4&lt;6),$B16,0))</f>
        <v>8</v>
      </c>
      <c r="AA16" s="24">
        <f>IF(AA$4="X",AA$4,IF(AND(AA$4&gt;0,AA$4&lt;6),$B16,0))</f>
        <v>8</v>
      </c>
      <c r="AB16" s="24">
        <f>IF(AB$4="X",AB$4,IF(AND(AB$4&gt;0,AB$4&lt;6),$B16,0))</f>
        <v>0</v>
      </c>
      <c r="AC16" s="24">
        <f>IF(AC$4="X",AC$4,IF(AND(AC$4&gt;0,AC$4&lt;6),$B16,0))</f>
        <v>0</v>
      </c>
      <c r="AD16" s="24">
        <f>IF(AD$4="X",AD$4,IF(AND(AD$4&gt;0,AD$4&lt;6),$B16,0))</f>
        <v>8</v>
      </c>
      <c r="AE16" s="24">
        <f>IF(AE$4="X",AE$4,IF(AND(AE$4&gt;0,AE$4&lt;6),$B16,0))</f>
        <v>8</v>
      </c>
      <c r="AF16" s="24">
        <f>IF(AF$4="X",AF$4,IF(AND(AF$4&gt;0,AF$4&lt;6),$B16,0))</f>
        <v>8</v>
      </c>
      <c r="AG16" s="24">
        <f>IF(AG$4="X",AG$4,IF(AND(AG$4&gt;0,AG$4&lt;6),$B16,0))</f>
        <v>8</v>
      </c>
      <c r="AH16" s="24">
        <f>IF(AH$4="X",AH$4,IF(AND(AH$4&gt;0,AH$4&lt;6),$B16,0))</f>
        <v>8</v>
      </c>
      <c r="AI16" s="24">
        <f>IF(AI$4="X",AI$4,IF(AND(AI$4&gt;0,AI$4&lt;6),$B16,0))</f>
        <v>0</v>
      </c>
      <c r="AJ16" s="24">
        <f>IF(AJ$4="X",AJ$4,IF(AND(AJ$4&gt;0,AJ$4&lt;6),$B16,0))</f>
        <v>0</v>
      </c>
      <c r="AK16" s="24">
        <f>IF(AK$4="X",AK$4,IF(AND(AK$4&gt;0,AK$4&lt;6),$B16,0))</f>
        <v>8</v>
      </c>
      <c r="AL16" s="24">
        <f>IF(AL$4="X",AL$4,IF(AND(AL$4&gt;0,AL$4&lt;6),$B16,0))</f>
        <v>8</v>
      </c>
      <c r="AM16" s="24">
        <f>IF(AM$4="X",AM$4,IF(AND(AM$4&gt;0,AM$4&lt;6),$B16,0))</f>
        <v>8</v>
      </c>
      <c r="AN16" s="26">
        <f>IF(AN$4="X",AN$4,IF(AND(AN$4&gt;0,AN$4&lt;6),$B16,0))</f>
        <v>8</v>
      </c>
    </row>
    <row r="17" spans="1:40" ht="12">
      <c r="A17" s="23"/>
      <c r="B17" s="24">
        <v>8</v>
      </c>
      <c r="C17" s="25">
        <f>SUMIF(J17:AN17,B17,J17:AN17)</f>
        <v>184</v>
      </c>
      <c r="D17" s="25">
        <f>(SUM(J17:AN17))-(SUMIF(J17:AN17,B17,J17:AN17))</f>
        <v>0</v>
      </c>
      <c r="E17" s="25">
        <f>COUNTIF(J17:AN17,"&gt;0")</f>
        <v>23</v>
      </c>
      <c r="F17" s="25">
        <f>COUNTIF(J17:AN17,"H")</f>
        <v>0</v>
      </c>
      <c r="G17" s="25">
        <f>COUNTIF(J17:AN17,"P")</f>
        <v>0</v>
      </c>
      <c r="H17" s="25">
        <f>COUNTIF(J17:AN17,"Pk")</f>
        <v>0</v>
      </c>
      <c r="I17" s="25">
        <f>COUNTIF(J17:AN17,"Põ")</f>
        <v>0</v>
      </c>
      <c r="J17" s="24">
        <f>IF(J$4="X",J$4,IF(AND(J$4&gt;0,J$4&lt;6),$B17,0))</f>
        <v>8</v>
      </c>
      <c r="K17" s="24">
        <f>IF(K$4="X",K$4,IF(AND(K$4&gt;0,K$4&lt;6),$B17,0))</f>
        <v>8</v>
      </c>
      <c r="L17" s="24">
        <f>IF(L$4="X",L$4,IF(AND(L$4&gt;0,L$4&lt;6),$B17,0))</f>
        <v>8</v>
      </c>
      <c r="M17" s="24">
        <f>IF(M$4="X",M$4,IF(AND(M$4&gt;0,M$4&lt;6),$B17,0))</f>
        <v>8</v>
      </c>
      <c r="N17" s="24">
        <f>IF(N$4="X",N$4,IF(AND(N$4&gt;0,N$4&lt;6),$B17,0))</f>
        <v>0</v>
      </c>
      <c r="O17" s="24">
        <f>IF(O$4="X",O$4,IF(AND(O$4&gt;0,O$4&lt;6),$B17,0))</f>
        <v>0</v>
      </c>
      <c r="P17" s="24">
        <f>IF(P$4="X",P$4,IF(AND(P$4&gt;0,P$4&lt;6),$B17,0))</f>
        <v>8</v>
      </c>
      <c r="Q17" s="24">
        <f>IF(Q$4="X",Q$4,IF(AND(Q$4&gt;0,Q$4&lt;6),$B17,0))</f>
        <v>8</v>
      </c>
      <c r="R17" s="24">
        <f>IF(R$4="X",R$4,IF(AND(R$4&gt;0,R$4&lt;6),$B17,0))</f>
        <v>8</v>
      </c>
      <c r="S17" s="24">
        <f>IF(S$4="X",S$4,IF(AND(S$4&gt;0,S$4&lt;6),$B17,0))</f>
        <v>8</v>
      </c>
      <c r="T17" s="24">
        <f>IF(T$4="X",T$4,IF(AND(T$4&gt;0,T$4&lt;6),$B17,0))</f>
        <v>8</v>
      </c>
      <c r="U17" s="24">
        <f>IF(U$4="X",U$4,IF(AND(U$4&gt;0,U$4&lt;6),$B17,0))</f>
        <v>0</v>
      </c>
      <c r="V17" s="24">
        <f>IF(V$4="X",V$4,IF(AND(V$4&gt;0,V$4&lt;6),$B17,0))</f>
        <v>0</v>
      </c>
      <c r="W17" s="24">
        <f>IF(W$4="X",W$4,IF(AND(W$4&gt;0,W$4&lt;6),$B17,0))</f>
        <v>8</v>
      </c>
      <c r="X17" s="24">
        <f>IF(X$4="X",X$4,IF(AND(X$4&gt;0,X$4&lt;6),$B17,0))</f>
        <v>8</v>
      </c>
      <c r="Y17" s="24">
        <f>IF(Y$4="X",Y$4,IF(AND(Y$4&gt;0,Y$4&lt;6),$B17,0))</f>
        <v>8</v>
      </c>
      <c r="Z17" s="24">
        <f>IF(Z$4="X",Z$4,IF(AND(Z$4&gt;0,Z$4&lt;6),$B17,0))</f>
        <v>8</v>
      </c>
      <c r="AA17" s="24">
        <f>IF(AA$4="X",AA$4,IF(AND(AA$4&gt;0,AA$4&lt;6),$B17,0))</f>
        <v>8</v>
      </c>
      <c r="AB17" s="24">
        <f>IF(AB$4="X",AB$4,IF(AND(AB$4&gt;0,AB$4&lt;6),$B17,0))</f>
        <v>0</v>
      </c>
      <c r="AC17" s="24">
        <f>IF(AC$4="X",AC$4,IF(AND(AC$4&gt;0,AC$4&lt;6),$B17,0))</f>
        <v>0</v>
      </c>
      <c r="AD17" s="24">
        <f>IF(AD$4="X",AD$4,IF(AND(AD$4&gt;0,AD$4&lt;6),$B17,0))</f>
        <v>8</v>
      </c>
      <c r="AE17" s="24">
        <f>IF(AE$4="X",AE$4,IF(AND(AE$4&gt;0,AE$4&lt;6),$B17,0))</f>
        <v>8</v>
      </c>
      <c r="AF17" s="24">
        <f>IF(AF$4="X",AF$4,IF(AND(AF$4&gt;0,AF$4&lt;6),$B17,0))</f>
        <v>8</v>
      </c>
      <c r="AG17" s="24">
        <f>IF(AG$4="X",AG$4,IF(AND(AG$4&gt;0,AG$4&lt;6),$B17,0))</f>
        <v>8</v>
      </c>
      <c r="AH17" s="24">
        <f>IF(AH$4="X",AH$4,IF(AND(AH$4&gt;0,AH$4&lt;6),$B17,0))</f>
        <v>8</v>
      </c>
      <c r="AI17" s="24">
        <f>IF(AI$4="X",AI$4,IF(AND(AI$4&gt;0,AI$4&lt;6),$B17,0))</f>
        <v>0</v>
      </c>
      <c r="AJ17" s="24">
        <f>IF(AJ$4="X",AJ$4,IF(AND(AJ$4&gt;0,AJ$4&lt;6),$B17,0))</f>
        <v>0</v>
      </c>
      <c r="AK17" s="24">
        <f>IF(AK$4="X",AK$4,IF(AND(AK$4&gt;0,AK$4&lt;6),$B17,0))</f>
        <v>8</v>
      </c>
      <c r="AL17" s="24">
        <f>IF(AL$4="X",AL$4,IF(AND(AL$4&gt;0,AL$4&lt;6),$B17,0))</f>
        <v>8</v>
      </c>
      <c r="AM17" s="24">
        <f>IF(AM$4="X",AM$4,IF(AND(AM$4&gt;0,AM$4&lt;6),$B17,0))</f>
        <v>8</v>
      </c>
      <c r="AN17" s="26">
        <f>IF(AN$4="X",AN$4,IF(AND(AN$4&gt;0,AN$4&lt;6),$B17,0))</f>
        <v>8</v>
      </c>
    </row>
    <row r="18" spans="1:40" ht="12">
      <c r="A18" s="23"/>
      <c r="B18" s="24">
        <v>8</v>
      </c>
      <c r="C18" s="25">
        <f>SUMIF(J18:AN18,B18,J18:AN18)</f>
        <v>184</v>
      </c>
      <c r="D18" s="25">
        <f>(SUM(J18:AN18))-(SUMIF(J18:AN18,B18,J18:AN18))</f>
        <v>0</v>
      </c>
      <c r="E18" s="25">
        <f>COUNTIF(J18:AN18,"&gt;0")</f>
        <v>23</v>
      </c>
      <c r="F18" s="25">
        <f>COUNTIF(J18:AN18,"H")</f>
        <v>0</v>
      </c>
      <c r="G18" s="25">
        <f>COUNTIF(J18:AN18,"P")</f>
        <v>0</v>
      </c>
      <c r="H18" s="25">
        <f>COUNTIF(J18:AN18,"Pk")</f>
        <v>0</v>
      </c>
      <c r="I18" s="25">
        <f>COUNTIF(J18:AN18,"Põ")</f>
        <v>0</v>
      </c>
      <c r="J18" s="24">
        <f>IF(J$4="X",J$4,IF(AND(J$4&gt;0,J$4&lt;6),$B18,0))</f>
        <v>8</v>
      </c>
      <c r="K18" s="24">
        <f>IF(K$4="X",K$4,IF(AND(K$4&gt;0,K$4&lt;6),$B18,0))</f>
        <v>8</v>
      </c>
      <c r="L18" s="24">
        <f>IF(L$4="X",L$4,IF(AND(L$4&gt;0,L$4&lt;6),$B18,0))</f>
        <v>8</v>
      </c>
      <c r="M18" s="24">
        <f>IF(M$4="X",M$4,IF(AND(M$4&gt;0,M$4&lt;6),$B18,0))</f>
        <v>8</v>
      </c>
      <c r="N18" s="24">
        <f>IF(N$4="X",N$4,IF(AND(N$4&gt;0,N$4&lt;6),$B18,0))</f>
        <v>0</v>
      </c>
      <c r="O18" s="24">
        <f>IF(O$4="X",O$4,IF(AND(O$4&gt;0,O$4&lt;6),$B18,0))</f>
        <v>0</v>
      </c>
      <c r="P18" s="24">
        <f>IF(P$4="X",P$4,IF(AND(P$4&gt;0,P$4&lt;6),$B18,0))</f>
        <v>8</v>
      </c>
      <c r="Q18" s="24">
        <f>IF(Q$4="X",Q$4,IF(AND(Q$4&gt;0,Q$4&lt;6),$B18,0))</f>
        <v>8</v>
      </c>
      <c r="R18" s="24">
        <f>IF(R$4="X",R$4,IF(AND(R$4&gt;0,R$4&lt;6),$B18,0))</f>
        <v>8</v>
      </c>
      <c r="S18" s="24">
        <f>IF(S$4="X",S$4,IF(AND(S$4&gt;0,S$4&lt;6),$B18,0))</f>
        <v>8</v>
      </c>
      <c r="T18" s="24">
        <f>IF(T$4="X",T$4,IF(AND(T$4&gt;0,T$4&lt;6),$B18,0))</f>
        <v>8</v>
      </c>
      <c r="U18" s="24">
        <f>IF(U$4="X",U$4,IF(AND(U$4&gt;0,U$4&lt;6),$B18,0))</f>
        <v>0</v>
      </c>
      <c r="V18" s="24">
        <f>IF(V$4="X",V$4,IF(AND(V$4&gt;0,V$4&lt;6),$B18,0))</f>
        <v>0</v>
      </c>
      <c r="W18" s="24">
        <f>IF(W$4="X",W$4,IF(AND(W$4&gt;0,W$4&lt;6),$B18,0))</f>
        <v>8</v>
      </c>
      <c r="X18" s="24">
        <f>IF(X$4="X",X$4,IF(AND(X$4&gt;0,X$4&lt;6),$B18,0))</f>
        <v>8</v>
      </c>
      <c r="Y18" s="24">
        <f>IF(Y$4="X",Y$4,IF(AND(Y$4&gt;0,Y$4&lt;6),$B18,0))</f>
        <v>8</v>
      </c>
      <c r="Z18" s="24">
        <f>IF(Z$4="X",Z$4,IF(AND(Z$4&gt;0,Z$4&lt;6),$B18,0))</f>
        <v>8</v>
      </c>
      <c r="AA18" s="24">
        <f>IF(AA$4="X",AA$4,IF(AND(AA$4&gt;0,AA$4&lt;6),$B18,0))</f>
        <v>8</v>
      </c>
      <c r="AB18" s="24">
        <f>IF(AB$4="X",AB$4,IF(AND(AB$4&gt;0,AB$4&lt;6),$B18,0))</f>
        <v>0</v>
      </c>
      <c r="AC18" s="24">
        <f>IF(AC$4="X",AC$4,IF(AND(AC$4&gt;0,AC$4&lt;6),$B18,0))</f>
        <v>0</v>
      </c>
      <c r="AD18" s="24">
        <f>IF(AD$4="X",AD$4,IF(AND(AD$4&gt;0,AD$4&lt;6),$B18,0))</f>
        <v>8</v>
      </c>
      <c r="AE18" s="24">
        <f>IF(AE$4="X",AE$4,IF(AND(AE$4&gt;0,AE$4&lt;6),$B18,0))</f>
        <v>8</v>
      </c>
      <c r="AF18" s="24">
        <f>IF(AF$4="X",AF$4,IF(AND(AF$4&gt;0,AF$4&lt;6),$B18,0))</f>
        <v>8</v>
      </c>
      <c r="AG18" s="24">
        <f>IF(AG$4="X",AG$4,IF(AND(AG$4&gt;0,AG$4&lt;6),$B18,0))</f>
        <v>8</v>
      </c>
      <c r="AH18" s="24">
        <f>IF(AH$4="X",AH$4,IF(AND(AH$4&gt;0,AH$4&lt;6),$B18,0))</f>
        <v>8</v>
      </c>
      <c r="AI18" s="24">
        <f>IF(AI$4="X",AI$4,IF(AND(AI$4&gt;0,AI$4&lt;6),$B18,0))</f>
        <v>0</v>
      </c>
      <c r="AJ18" s="24">
        <f>IF(AJ$4="X",AJ$4,IF(AND(AJ$4&gt;0,AJ$4&lt;6),$B18,0))</f>
        <v>0</v>
      </c>
      <c r="AK18" s="24">
        <f>IF(AK$4="X",AK$4,IF(AND(AK$4&gt;0,AK$4&lt;6),$B18,0))</f>
        <v>8</v>
      </c>
      <c r="AL18" s="24">
        <f>IF(AL$4="X",AL$4,IF(AND(AL$4&gt;0,AL$4&lt;6),$B18,0))</f>
        <v>8</v>
      </c>
      <c r="AM18" s="24">
        <f>IF(AM$4="X",AM$4,IF(AND(AM$4&gt;0,AM$4&lt;6),$B18,0))</f>
        <v>8</v>
      </c>
      <c r="AN18" s="26">
        <f>IF(AN$4="X",AN$4,IF(AND(AN$4&gt;0,AN$4&lt;6),$B18,0))</f>
        <v>8</v>
      </c>
    </row>
    <row r="19" spans="1:40" ht="12">
      <c r="A19" s="23"/>
      <c r="B19" s="24">
        <v>8</v>
      </c>
      <c r="C19" s="25">
        <f>SUMIF(J19:AN19,B19,J19:AN19)</f>
        <v>184</v>
      </c>
      <c r="D19" s="25">
        <f>(SUM(J19:AN19))-(SUMIF(J19:AN19,B19,J19:AN19))</f>
        <v>0</v>
      </c>
      <c r="E19" s="25">
        <f>COUNTIF(J19:AN19,"&gt;0")</f>
        <v>23</v>
      </c>
      <c r="F19" s="25">
        <f>COUNTIF(J19:AN19,"H")</f>
        <v>0</v>
      </c>
      <c r="G19" s="25">
        <f>COUNTIF(J19:AN19,"P")</f>
        <v>0</v>
      </c>
      <c r="H19" s="25">
        <f>COUNTIF(J19:AN19,"Pk")</f>
        <v>0</v>
      </c>
      <c r="I19" s="25">
        <f>COUNTIF(J19:AN19,"Põ")</f>
        <v>0</v>
      </c>
      <c r="J19" s="24">
        <f>IF(J$4="X",J$4,IF(AND(J$4&gt;0,J$4&lt;6),$B19,0))</f>
        <v>8</v>
      </c>
      <c r="K19" s="24">
        <f>IF(K$4="X",K$4,IF(AND(K$4&gt;0,K$4&lt;6),$B19,0))</f>
        <v>8</v>
      </c>
      <c r="L19" s="24">
        <f>IF(L$4="X",L$4,IF(AND(L$4&gt;0,L$4&lt;6),$B19,0))</f>
        <v>8</v>
      </c>
      <c r="M19" s="24">
        <f>IF(M$4="X",M$4,IF(AND(M$4&gt;0,M$4&lt;6),$B19,0))</f>
        <v>8</v>
      </c>
      <c r="N19" s="24">
        <f>IF(N$4="X",N$4,IF(AND(N$4&gt;0,N$4&lt;6),$B19,0))</f>
        <v>0</v>
      </c>
      <c r="O19" s="24">
        <f>IF(O$4="X",O$4,IF(AND(O$4&gt;0,O$4&lt;6),$B19,0))</f>
        <v>0</v>
      </c>
      <c r="P19" s="24">
        <f>IF(P$4="X",P$4,IF(AND(P$4&gt;0,P$4&lt;6),$B19,0))</f>
        <v>8</v>
      </c>
      <c r="Q19" s="24">
        <f>IF(Q$4="X",Q$4,IF(AND(Q$4&gt;0,Q$4&lt;6),$B19,0))</f>
        <v>8</v>
      </c>
      <c r="R19" s="24">
        <f>IF(R$4="X",R$4,IF(AND(R$4&gt;0,R$4&lt;6),$B19,0))</f>
        <v>8</v>
      </c>
      <c r="S19" s="24">
        <f>IF(S$4="X",S$4,IF(AND(S$4&gt;0,S$4&lt;6),$B19,0))</f>
        <v>8</v>
      </c>
      <c r="T19" s="24">
        <f>IF(T$4="X",T$4,IF(AND(T$4&gt;0,T$4&lt;6),$B19,0))</f>
        <v>8</v>
      </c>
      <c r="U19" s="24">
        <f>IF(U$4="X",U$4,IF(AND(U$4&gt;0,U$4&lt;6),$B19,0))</f>
        <v>0</v>
      </c>
      <c r="V19" s="24">
        <f>IF(V$4="X",V$4,IF(AND(V$4&gt;0,V$4&lt;6),$B19,0))</f>
        <v>0</v>
      </c>
      <c r="W19" s="24">
        <f>IF(W$4="X",W$4,IF(AND(W$4&gt;0,W$4&lt;6),$B19,0))</f>
        <v>8</v>
      </c>
      <c r="X19" s="24">
        <f>IF(X$4="X",X$4,IF(AND(X$4&gt;0,X$4&lt;6),$B19,0))</f>
        <v>8</v>
      </c>
      <c r="Y19" s="24">
        <f>IF(Y$4="X",Y$4,IF(AND(Y$4&gt;0,Y$4&lt;6),$B19,0))</f>
        <v>8</v>
      </c>
      <c r="Z19" s="24">
        <f>IF(Z$4="X",Z$4,IF(AND(Z$4&gt;0,Z$4&lt;6),$B19,0))</f>
        <v>8</v>
      </c>
      <c r="AA19" s="24">
        <f>IF(AA$4="X",AA$4,IF(AND(AA$4&gt;0,AA$4&lt;6),$B19,0))</f>
        <v>8</v>
      </c>
      <c r="AB19" s="24">
        <f>IF(AB$4="X",AB$4,IF(AND(AB$4&gt;0,AB$4&lt;6),$B19,0))</f>
        <v>0</v>
      </c>
      <c r="AC19" s="24">
        <f>IF(AC$4="X",AC$4,IF(AND(AC$4&gt;0,AC$4&lt;6),$B19,0))</f>
        <v>0</v>
      </c>
      <c r="AD19" s="24">
        <f>IF(AD$4="X",AD$4,IF(AND(AD$4&gt;0,AD$4&lt;6),$B19,0))</f>
        <v>8</v>
      </c>
      <c r="AE19" s="24">
        <f>IF(AE$4="X",AE$4,IF(AND(AE$4&gt;0,AE$4&lt;6),$B19,0))</f>
        <v>8</v>
      </c>
      <c r="AF19" s="24">
        <f>IF(AF$4="X",AF$4,IF(AND(AF$4&gt;0,AF$4&lt;6),$B19,0))</f>
        <v>8</v>
      </c>
      <c r="AG19" s="24">
        <f>IF(AG$4="X",AG$4,IF(AND(AG$4&gt;0,AG$4&lt;6),$B19,0))</f>
        <v>8</v>
      </c>
      <c r="AH19" s="24">
        <f>IF(AH$4="X",AH$4,IF(AND(AH$4&gt;0,AH$4&lt;6),$B19,0))</f>
        <v>8</v>
      </c>
      <c r="AI19" s="24">
        <f>IF(AI$4="X",AI$4,IF(AND(AI$4&gt;0,AI$4&lt;6),$B19,0))</f>
        <v>0</v>
      </c>
      <c r="AJ19" s="24">
        <f>IF(AJ$4="X",AJ$4,IF(AND(AJ$4&gt;0,AJ$4&lt;6),$B19,0))</f>
        <v>0</v>
      </c>
      <c r="AK19" s="24">
        <f>IF(AK$4="X",AK$4,IF(AND(AK$4&gt;0,AK$4&lt;6),$B19,0))</f>
        <v>8</v>
      </c>
      <c r="AL19" s="24">
        <f>IF(AL$4="X",AL$4,IF(AND(AL$4&gt;0,AL$4&lt;6),$B19,0))</f>
        <v>8</v>
      </c>
      <c r="AM19" s="24">
        <f>IF(AM$4="X",AM$4,IF(AND(AM$4&gt;0,AM$4&lt;6),$B19,0))</f>
        <v>8</v>
      </c>
      <c r="AN19" s="26">
        <f>IF(AN$4="X",AN$4,IF(AND(AN$4&gt;0,AN$4&lt;6),$B19,0))</f>
        <v>8</v>
      </c>
    </row>
    <row r="20" spans="1:40" ht="12">
      <c r="A20" s="23"/>
      <c r="B20" s="24">
        <v>8</v>
      </c>
      <c r="C20" s="25">
        <f>SUMIF(J20:AN20,B20,J20:AN20)</f>
        <v>184</v>
      </c>
      <c r="D20" s="25">
        <f>(SUM(J20:AN20))-(SUMIF(J20:AN20,B20,J20:AN20))</f>
        <v>0</v>
      </c>
      <c r="E20" s="25">
        <f>COUNTIF(J20:AN20,"&gt;0")</f>
        <v>23</v>
      </c>
      <c r="F20" s="25">
        <f>COUNTIF(J20:AN20,"H")</f>
        <v>0</v>
      </c>
      <c r="G20" s="25">
        <f>COUNTIF(J20:AN20,"P")</f>
        <v>0</v>
      </c>
      <c r="H20" s="25">
        <f>COUNTIF(J20:AN20,"Pk")</f>
        <v>0</v>
      </c>
      <c r="I20" s="25">
        <f>COUNTIF(J20:AN20,"Põ")</f>
        <v>0</v>
      </c>
      <c r="J20" s="24">
        <f>IF(J$4="X",J$4,IF(AND(J$4&gt;0,J$4&lt;6),$B20,0))</f>
        <v>8</v>
      </c>
      <c r="K20" s="24">
        <f>IF(K$4="X",K$4,IF(AND(K$4&gt;0,K$4&lt;6),$B20,0))</f>
        <v>8</v>
      </c>
      <c r="L20" s="24">
        <f>IF(L$4="X",L$4,IF(AND(L$4&gt;0,L$4&lt;6),$B20,0))</f>
        <v>8</v>
      </c>
      <c r="M20" s="24">
        <f>IF(M$4="X",M$4,IF(AND(M$4&gt;0,M$4&lt;6),$B20,0))</f>
        <v>8</v>
      </c>
      <c r="N20" s="24">
        <f>IF(N$4="X",N$4,IF(AND(N$4&gt;0,N$4&lt;6),$B20,0))</f>
        <v>0</v>
      </c>
      <c r="O20" s="24">
        <f>IF(O$4="X",O$4,IF(AND(O$4&gt;0,O$4&lt;6),$B20,0))</f>
        <v>0</v>
      </c>
      <c r="P20" s="24">
        <f>IF(P$4="X",P$4,IF(AND(P$4&gt;0,P$4&lt;6),$B20,0))</f>
        <v>8</v>
      </c>
      <c r="Q20" s="24">
        <f>IF(Q$4="X",Q$4,IF(AND(Q$4&gt;0,Q$4&lt;6),$B20,0))</f>
        <v>8</v>
      </c>
      <c r="R20" s="24">
        <f>IF(R$4="X",R$4,IF(AND(R$4&gt;0,R$4&lt;6),$B20,0))</f>
        <v>8</v>
      </c>
      <c r="S20" s="24">
        <f>IF(S$4="X",S$4,IF(AND(S$4&gt;0,S$4&lt;6),$B20,0))</f>
        <v>8</v>
      </c>
      <c r="T20" s="24">
        <f>IF(T$4="X",T$4,IF(AND(T$4&gt;0,T$4&lt;6),$B20,0))</f>
        <v>8</v>
      </c>
      <c r="U20" s="24">
        <f>IF(U$4="X",U$4,IF(AND(U$4&gt;0,U$4&lt;6),$B20,0))</f>
        <v>0</v>
      </c>
      <c r="V20" s="24">
        <f>IF(V$4="X",V$4,IF(AND(V$4&gt;0,V$4&lt;6),$B20,0))</f>
        <v>0</v>
      </c>
      <c r="W20" s="24">
        <f>IF(W$4="X",W$4,IF(AND(W$4&gt;0,W$4&lt;6),$B20,0))</f>
        <v>8</v>
      </c>
      <c r="X20" s="24">
        <f>IF(X$4="X",X$4,IF(AND(X$4&gt;0,X$4&lt;6),$B20,0))</f>
        <v>8</v>
      </c>
      <c r="Y20" s="24">
        <f>IF(Y$4="X",Y$4,IF(AND(Y$4&gt;0,Y$4&lt;6),$B20,0))</f>
        <v>8</v>
      </c>
      <c r="Z20" s="24">
        <f>IF(Z$4="X",Z$4,IF(AND(Z$4&gt;0,Z$4&lt;6),$B20,0))</f>
        <v>8</v>
      </c>
      <c r="AA20" s="24">
        <f>IF(AA$4="X",AA$4,IF(AND(AA$4&gt;0,AA$4&lt;6),$B20,0))</f>
        <v>8</v>
      </c>
      <c r="AB20" s="24">
        <f>IF(AB$4="X",AB$4,IF(AND(AB$4&gt;0,AB$4&lt;6),$B20,0))</f>
        <v>0</v>
      </c>
      <c r="AC20" s="24">
        <f>IF(AC$4="X",AC$4,IF(AND(AC$4&gt;0,AC$4&lt;6),$B20,0))</f>
        <v>0</v>
      </c>
      <c r="AD20" s="24">
        <f>IF(AD$4="X",AD$4,IF(AND(AD$4&gt;0,AD$4&lt;6),$B20,0))</f>
        <v>8</v>
      </c>
      <c r="AE20" s="24">
        <f>IF(AE$4="X",AE$4,IF(AND(AE$4&gt;0,AE$4&lt;6),$B20,0))</f>
        <v>8</v>
      </c>
      <c r="AF20" s="24">
        <f>IF(AF$4="X",AF$4,IF(AND(AF$4&gt;0,AF$4&lt;6),$B20,0))</f>
        <v>8</v>
      </c>
      <c r="AG20" s="24">
        <f>IF(AG$4="X",AG$4,IF(AND(AG$4&gt;0,AG$4&lt;6),$B20,0))</f>
        <v>8</v>
      </c>
      <c r="AH20" s="24">
        <f>IF(AH$4="X",AH$4,IF(AND(AH$4&gt;0,AH$4&lt;6),$B20,0))</f>
        <v>8</v>
      </c>
      <c r="AI20" s="24">
        <f>IF(AI$4="X",AI$4,IF(AND(AI$4&gt;0,AI$4&lt;6),$B20,0))</f>
        <v>0</v>
      </c>
      <c r="AJ20" s="24">
        <f>IF(AJ$4="X",AJ$4,IF(AND(AJ$4&gt;0,AJ$4&lt;6),$B20,0))</f>
        <v>0</v>
      </c>
      <c r="AK20" s="24">
        <f>IF(AK$4="X",AK$4,IF(AND(AK$4&gt;0,AK$4&lt;6),$B20,0))</f>
        <v>8</v>
      </c>
      <c r="AL20" s="24">
        <f>IF(AL$4="X",AL$4,IF(AND(AL$4&gt;0,AL$4&lt;6),$B20,0))</f>
        <v>8</v>
      </c>
      <c r="AM20" s="24">
        <f>IF(AM$4="X",AM$4,IF(AND(AM$4&gt;0,AM$4&lt;6),$B20,0))</f>
        <v>8</v>
      </c>
      <c r="AN20" s="26">
        <f>IF(AN$4="X",AN$4,IF(AND(AN$4&gt;0,AN$4&lt;6),$B20,0))</f>
        <v>8</v>
      </c>
    </row>
    <row r="21" spans="1:40" ht="12">
      <c r="A21" s="23"/>
      <c r="B21" s="24">
        <v>8</v>
      </c>
      <c r="C21" s="25">
        <f>SUMIF(J21:AN21,B21,J21:AN21)</f>
        <v>184</v>
      </c>
      <c r="D21" s="25">
        <f>(SUM(J21:AN21))-(SUMIF(J21:AN21,B21,J21:AN21))</f>
        <v>0</v>
      </c>
      <c r="E21" s="25">
        <f>COUNTIF(J21:AN21,"&gt;0")</f>
        <v>23</v>
      </c>
      <c r="F21" s="25">
        <f>COUNTIF(J21:AN21,"H")</f>
        <v>0</v>
      </c>
      <c r="G21" s="25">
        <f>COUNTIF(J21:AN21,"P")</f>
        <v>0</v>
      </c>
      <c r="H21" s="25">
        <f>COUNTIF(J21:AN21,"Pk")</f>
        <v>0</v>
      </c>
      <c r="I21" s="25">
        <f>COUNTIF(J21:AN21,"Põ")</f>
        <v>0</v>
      </c>
      <c r="J21" s="24">
        <f>IF(J$4="X",J$4,IF(AND(J$4&gt;0,J$4&lt;6),$B21,0))</f>
        <v>8</v>
      </c>
      <c r="K21" s="24">
        <f>IF(K$4="X",K$4,IF(AND(K$4&gt;0,K$4&lt;6),$B21,0))</f>
        <v>8</v>
      </c>
      <c r="L21" s="24">
        <f>IF(L$4="X",L$4,IF(AND(L$4&gt;0,L$4&lt;6),$B21,0))</f>
        <v>8</v>
      </c>
      <c r="M21" s="24">
        <f>IF(M$4="X",M$4,IF(AND(M$4&gt;0,M$4&lt;6),$B21,0))</f>
        <v>8</v>
      </c>
      <c r="N21" s="24">
        <f>IF(N$4="X",N$4,IF(AND(N$4&gt;0,N$4&lt;6),$B21,0))</f>
        <v>0</v>
      </c>
      <c r="O21" s="24">
        <f>IF(O$4="X",O$4,IF(AND(O$4&gt;0,O$4&lt;6),$B21,0))</f>
        <v>0</v>
      </c>
      <c r="P21" s="24">
        <f>IF(P$4="X",P$4,IF(AND(P$4&gt;0,P$4&lt;6),$B21,0))</f>
        <v>8</v>
      </c>
      <c r="Q21" s="24">
        <f>IF(Q$4="X",Q$4,IF(AND(Q$4&gt;0,Q$4&lt;6),$B21,0))</f>
        <v>8</v>
      </c>
      <c r="R21" s="24">
        <f>IF(R$4="X",R$4,IF(AND(R$4&gt;0,R$4&lt;6),$B21,0))</f>
        <v>8</v>
      </c>
      <c r="S21" s="24">
        <f>IF(S$4="X",S$4,IF(AND(S$4&gt;0,S$4&lt;6),$B21,0))</f>
        <v>8</v>
      </c>
      <c r="T21" s="24">
        <f>IF(T$4="X",T$4,IF(AND(T$4&gt;0,T$4&lt;6),$B21,0))</f>
        <v>8</v>
      </c>
      <c r="U21" s="24">
        <f>IF(U$4="X",U$4,IF(AND(U$4&gt;0,U$4&lt;6),$B21,0))</f>
        <v>0</v>
      </c>
      <c r="V21" s="24">
        <f>IF(V$4="X",V$4,IF(AND(V$4&gt;0,V$4&lt;6),$B21,0))</f>
        <v>0</v>
      </c>
      <c r="W21" s="24">
        <f>IF(W$4="X",W$4,IF(AND(W$4&gt;0,W$4&lt;6),$B21,0))</f>
        <v>8</v>
      </c>
      <c r="X21" s="24">
        <f>IF(X$4="X",X$4,IF(AND(X$4&gt;0,X$4&lt;6),$B21,0))</f>
        <v>8</v>
      </c>
      <c r="Y21" s="24">
        <f>IF(Y$4="X",Y$4,IF(AND(Y$4&gt;0,Y$4&lt;6),$B21,0))</f>
        <v>8</v>
      </c>
      <c r="Z21" s="24">
        <f>IF(Z$4="X",Z$4,IF(AND(Z$4&gt;0,Z$4&lt;6),$B21,0))</f>
        <v>8</v>
      </c>
      <c r="AA21" s="24">
        <f>IF(AA$4="X",AA$4,IF(AND(AA$4&gt;0,AA$4&lt;6),$B21,0))</f>
        <v>8</v>
      </c>
      <c r="AB21" s="24">
        <f>IF(AB$4="X",AB$4,IF(AND(AB$4&gt;0,AB$4&lt;6),$B21,0))</f>
        <v>0</v>
      </c>
      <c r="AC21" s="24">
        <f>IF(AC$4="X",AC$4,IF(AND(AC$4&gt;0,AC$4&lt;6),$B21,0))</f>
        <v>0</v>
      </c>
      <c r="AD21" s="24">
        <f>IF(AD$4="X",AD$4,IF(AND(AD$4&gt;0,AD$4&lt;6),$B21,0))</f>
        <v>8</v>
      </c>
      <c r="AE21" s="24">
        <f>IF(AE$4="X",AE$4,IF(AND(AE$4&gt;0,AE$4&lt;6),$B21,0))</f>
        <v>8</v>
      </c>
      <c r="AF21" s="24">
        <f>IF(AF$4="X",AF$4,IF(AND(AF$4&gt;0,AF$4&lt;6),$B21,0))</f>
        <v>8</v>
      </c>
      <c r="AG21" s="24">
        <f>IF(AG$4="X",AG$4,IF(AND(AG$4&gt;0,AG$4&lt;6),$B21,0))</f>
        <v>8</v>
      </c>
      <c r="AH21" s="24">
        <f>IF(AH$4="X",AH$4,IF(AND(AH$4&gt;0,AH$4&lt;6),$B21,0))</f>
        <v>8</v>
      </c>
      <c r="AI21" s="24">
        <f>IF(AI$4="X",AI$4,IF(AND(AI$4&gt;0,AI$4&lt;6),$B21,0))</f>
        <v>0</v>
      </c>
      <c r="AJ21" s="24">
        <f>IF(AJ$4="X",AJ$4,IF(AND(AJ$4&gt;0,AJ$4&lt;6),$B21,0))</f>
        <v>0</v>
      </c>
      <c r="AK21" s="24">
        <f>IF(AK$4="X",AK$4,IF(AND(AK$4&gt;0,AK$4&lt;6),$B21,0))</f>
        <v>8</v>
      </c>
      <c r="AL21" s="24">
        <f>IF(AL$4="X",AL$4,IF(AND(AL$4&gt;0,AL$4&lt;6),$B21,0))</f>
        <v>8</v>
      </c>
      <c r="AM21" s="24">
        <f>IF(AM$4="X",AM$4,IF(AND(AM$4&gt;0,AM$4&lt;6),$B21,0))</f>
        <v>8</v>
      </c>
      <c r="AN21" s="26">
        <f>IF(AN$4="X",AN$4,IF(AND(AN$4&gt;0,AN$4&lt;6),$B21,0))</f>
        <v>8</v>
      </c>
    </row>
    <row r="22" spans="1:40" ht="12">
      <c r="A22" s="23"/>
      <c r="B22" s="24">
        <v>8</v>
      </c>
      <c r="C22" s="25">
        <f>SUMIF(J22:AN22,B22,J22:AN22)</f>
        <v>184</v>
      </c>
      <c r="D22" s="25">
        <f>(SUM(J22:AN22))-(SUMIF(J22:AN22,B22,J22:AN22))</f>
        <v>0</v>
      </c>
      <c r="E22" s="25">
        <f>COUNTIF(J22:AN22,"&gt;0")</f>
        <v>23</v>
      </c>
      <c r="F22" s="25">
        <f>COUNTIF(J22:AN22,"H")</f>
        <v>0</v>
      </c>
      <c r="G22" s="25">
        <f>COUNTIF(J22:AN22,"P")</f>
        <v>0</v>
      </c>
      <c r="H22" s="25">
        <f>COUNTIF(J22:AN22,"Pk")</f>
        <v>0</v>
      </c>
      <c r="I22" s="25">
        <f>COUNTIF(J22:AN22,"Põ")</f>
        <v>0</v>
      </c>
      <c r="J22" s="24">
        <f>IF(J$4="X",J$4,IF(AND(J$4&gt;0,J$4&lt;6),$B22,0))</f>
        <v>8</v>
      </c>
      <c r="K22" s="24">
        <f>IF(K$4="X",K$4,IF(AND(K$4&gt;0,K$4&lt;6),$B22,0))</f>
        <v>8</v>
      </c>
      <c r="L22" s="24">
        <f>IF(L$4="X",L$4,IF(AND(L$4&gt;0,L$4&lt;6),$B22,0))</f>
        <v>8</v>
      </c>
      <c r="M22" s="24">
        <f>IF(M$4="X",M$4,IF(AND(M$4&gt;0,M$4&lt;6),$B22,0))</f>
        <v>8</v>
      </c>
      <c r="N22" s="24">
        <f>IF(N$4="X",N$4,IF(AND(N$4&gt;0,N$4&lt;6),$B22,0))</f>
        <v>0</v>
      </c>
      <c r="O22" s="24">
        <f>IF(O$4="X",O$4,IF(AND(O$4&gt;0,O$4&lt;6),$B22,0))</f>
        <v>0</v>
      </c>
      <c r="P22" s="24">
        <f>IF(P$4="X",P$4,IF(AND(P$4&gt;0,P$4&lt;6),$B22,0))</f>
        <v>8</v>
      </c>
      <c r="Q22" s="24">
        <f>IF(Q$4="X",Q$4,IF(AND(Q$4&gt;0,Q$4&lt;6),$B22,0))</f>
        <v>8</v>
      </c>
      <c r="R22" s="24">
        <f>IF(R$4="X",R$4,IF(AND(R$4&gt;0,R$4&lt;6),$B22,0))</f>
        <v>8</v>
      </c>
      <c r="S22" s="24">
        <f>IF(S$4="X",S$4,IF(AND(S$4&gt;0,S$4&lt;6),$B22,0))</f>
        <v>8</v>
      </c>
      <c r="T22" s="24">
        <f>IF(T$4="X",T$4,IF(AND(T$4&gt;0,T$4&lt;6),$B22,0))</f>
        <v>8</v>
      </c>
      <c r="U22" s="24">
        <f>IF(U$4="X",U$4,IF(AND(U$4&gt;0,U$4&lt;6),$B22,0))</f>
        <v>0</v>
      </c>
      <c r="V22" s="24">
        <f>IF(V$4="X",V$4,IF(AND(V$4&gt;0,V$4&lt;6),$B22,0))</f>
        <v>0</v>
      </c>
      <c r="W22" s="24">
        <f>IF(W$4="X",W$4,IF(AND(W$4&gt;0,W$4&lt;6),$B22,0))</f>
        <v>8</v>
      </c>
      <c r="X22" s="24">
        <f>IF(X$4="X",X$4,IF(AND(X$4&gt;0,X$4&lt;6),$B22,0))</f>
        <v>8</v>
      </c>
      <c r="Y22" s="24">
        <f>IF(Y$4="X",Y$4,IF(AND(Y$4&gt;0,Y$4&lt;6),$B22,0))</f>
        <v>8</v>
      </c>
      <c r="Z22" s="24">
        <f>IF(Z$4="X",Z$4,IF(AND(Z$4&gt;0,Z$4&lt;6),$B22,0))</f>
        <v>8</v>
      </c>
      <c r="AA22" s="24">
        <f>IF(AA$4="X",AA$4,IF(AND(AA$4&gt;0,AA$4&lt;6),$B22,0))</f>
        <v>8</v>
      </c>
      <c r="AB22" s="24">
        <f>IF(AB$4="X",AB$4,IF(AND(AB$4&gt;0,AB$4&lt;6),$B22,0))</f>
        <v>0</v>
      </c>
      <c r="AC22" s="24">
        <f>IF(AC$4="X",AC$4,IF(AND(AC$4&gt;0,AC$4&lt;6),$B22,0))</f>
        <v>0</v>
      </c>
      <c r="AD22" s="24">
        <f>IF(AD$4="X",AD$4,IF(AND(AD$4&gt;0,AD$4&lt;6),$B22,0))</f>
        <v>8</v>
      </c>
      <c r="AE22" s="24">
        <f>IF(AE$4="X",AE$4,IF(AND(AE$4&gt;0,AE$4&lt;6),$B22,0))</f>
        <v>8</v>
      </c>
      <c r="AF22" s="24">
        <f>IF(AF$4="X",AF$4,IF(AND(AF$4&gt;0,AF$4&lt;6),$B22,0))</f>
        <v>8</v>
      </c>
      <c r="AG22" s="24">
        <f>IF(AG$4="X",AG$4,IF(AND(AG$4&gt;0,AG$4&lt;6),$B22,0))</f>
        <v>8</v>
      </c>
      <c r="AH22" s="24">
        <f>IF(AH$4="X",AH$4,IF(AND(AH$4&gt;0,AH$4&lt;6),$B22,0))</f>
        <v>8</v>
      </c>
      <c r="AI22" s="24">
        <f>IF(AI$4="X",AI$4,IF(AND(AI$4&gt;0,AI$4&lt;6),$B22,0))</f>
        <v>0</v>
      </c>
      <c r="AJ22" s="24">
        <f>IF(AJ$4="X",AJ$4,IF(AND(AJ$4&gt;0,AJ$4&lt;6),$B22,0))</f>
        <v>0</v>
      </c>
      <c r="AK22" s="24">
        <f>IF(AK$4="X",AK$4,IF(AND(AK$4&gt;0,AK$4&lt;6),$B22,0))</f>
        <v>8</v>
      </c>
      <c r="AL22" s="24">
        <f>IF(AL$4="X",AL$4,IF(AND(AL$4&gt;0,AL$4&lt;6),$B22,0))</f>
        <v>8</v>
      </c>
      <c r="AM22" s="24">
        <f>IF(AM$4="X",AM$4,IF(AND(AM$4&gt;0,AM$4&lt;6),$B22,0))</f>
        <v>8</v>
      </c>
      <c r="AN22" s="26">
        <f>IF(AN$4="X",AN$4,IF(AND(AN$4&gt;0,AN$4&lt;6),$B22,0))</f>
        <v>8</v>
      </c>
    </row>
    <row r="23" spans="1:42" ht="13.5">
      <c r="A23" s="23"/>
      <c r="B23" s="27"/>
      <c r="C23" s="28">
        <f>SUM(C6:C22)</f>
        <v>3128</v>
      </c>
      <c r="D23" s="28">
        <f>SUM(D6:D22)</f>
        <v>0</v>
      </c>
      <c r="E23" s="28">
        <f>SUM(E6:E22)</f>
        <v>391</v>
      </c>
      <c r="F23" s="28">
        <f>SUM(F6:F22)</f>
        <v>0</v>
      </c>
      <c r="G23" s="28">
        <f>SUM(G6:G22)</f>
        <v>0</v>
      </c>
      <c r="H23" s="28">
        <f>SUM(H6:H22)</f>
        <v>0</v>
      </c>
      <c r="I23" s="28">
        <f>SUM(I6:I22)</f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9.75" customHeight="1">
      <c r="A24" s="23"/>
      <c r="B24" s="29"/>
      <c r="C24" s="25"/>
      <c r="D24" s="25"/>
      <c r="E24" s="25"/>
      <c r="F24" s="25"/>
      <c r="G24" s="25"/>
      <c r="H24" s="25"/>
      <c r="I24" s="2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2.75">
      <c r="A25" s="23"/>
      <c r="B25" s="29"/>
      <c r="C25" s="25"/>
      <c r="D25" s="25"/>
      <c r="E25" s="25"/>
      <c r="F25" s="25"/>
      <c r="G25" s="25"/>
      <c r="H25" s="25"/>
      <c r="I25" s="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5.75">
      <c r="A26" s="8" t="s">
        <v>13</v>
      </c>
      <c r="B26" s="9" t="s">
        <v>14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6" customHeight="1">
      <c r="A27" s="4"/>
      <c r="B27" s="29"/>
      <c r="C27" s="25"/>
      <c r="D27" s="25"/>
      <c r="E27" s="23"/>
      <c r="F27" s="25"/>
      <c r="G27" s="25"/>
      <c r="H27" s="25"/>
      <c r="I27" s="2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0" ht="15.75">
      <c r="A28" s="8" t="s">
        <v>15</v>
      </c>
      <c r="B28" s="9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AN28" s="7"/>
    </row>
    <row r="29" spans="1:40" ht="6.75" customHeight="1">
      <c r="A29" s="4"/>
      <c r="B29" s="29"/>
      <c r="C29" s="25"/>
      <c r="D29" s="25"/>
      <c r="E29" s="23"/>
      <c r="F29" s="25"/>
      <c r="G29" s="25"/>
      <c r="H29" s="25"/>
      <c r="I29" s="25"/>
      <c r="J29"/>
      <c r="K29"/>
      <c r="L29"/>
      <c r="M29"/>
      <c r="N29"/>
      <c r="AN29" s="7"/>
    </row>
    <row r="30" spans="1:40" ht="17.25">
      <c r="A30" s="8" t="s">
        <v>16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AN30" s="7"/>
    </row>
  </sheetData>
  <sheetProtection selectLockedCells="1" selectUnlockedCells="1"/>
  <mergeCells count="5">
    <mergeCell ref="B2:N2"/>
    <mergeCell ref="B4:I4"/>
    <mergeCell ref="B26:N26"/>
    <mergeCell ref="B28:N28"/>
    <mergeCell ref="B30:N30"/>
  </mergeCells>
  <conditionalFormatting sqref="J4:AN4">
    <cfRule type="cellIs" priority="1" dxfId="0" operator="equal" stopIfTrue="1">
      <formula>6</formula>
    </cfRule>
    <cfRule type="cellIs" priority="2" dxfId="0" operator="equal" stopIfTrue="1">
      <formula>7</formula>
    </cfRule>
    <cfRule type="cellIs" priority="3" dxfId="0" operator="equal" stopIfTrue="1">
      <formula>"RP"</formula>
    </cfRule>
  </conditionalFormatting>
  <conditionalFormatting sqref="AL5:AN5">
    <cfRule type="cellIs" priority="4" dxfId="1" operator="equal" stopIfTrue="1">
      <formula>0</formula>
    </cfRule>
  </conditionalFormatting>
  <conditionalFormatting sqref="J6:AN22">
    <cfRule type="cellIs" priority="5" dxfId="0" operator="equal" stopIfTrue="1">
      <formula>0</formula>
    </cfRule>
  </conditionalFormatting>
  <printOptions horizontalCentered="1" verticalCentered="1"/>
  <pageMargins left="0.15763888888888888" right="0.15763888888888888" top="1.2604166666666667" bottom="0.39305555555555555" header="0.39375" footer="0.19652777777777777"/>
  <pageSetup horizontalDpi="300" verticalDpi="300" orientation="landscape" paperSize="9"/>
  <headerFooter alignWithMargins="0">
    <oddHeader>&amp;L&amp;12Kõrgessaare Vallavalitsus&amp;C&amp;"Times New Roman,Harilik"&amp;12TÖÖAJAARVESTUSE TABEL</oddHeader>
    <oddFooter>&amp;L&amp;6&amp;F   &amp;A    Väljatrükk:   &amp;D &amp;T&amp;R&amp;6Leht/Lehti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view="pageBreakPreview" zoomScaleSheetLayoutView="100" workbookViewId="0" topLeftCell="A1">
      <selection activeCell="B22" sqref="B22"/>
    </sheetView>
  </sheetViews>
  <sheetFormatPr defaultColWidth="9.140625" defaultRowHeight="12.75"/>
  <cols>
    <col min="1" max="1" width="17.00390625" style="1" customWidth="1"/>
    <col min="2" max="2" width="4.00390625" style="2" customWidth="1"/>
    <col min="3" max="3" width="4.8515625" style="1" customWidth="1"/>
    <col min="4" max="9" width="3.7109375" style="1" customWidth="1"/>
    <col min="10" max="10" width="3.140625" style="2" customWidth="1"/>
    <col min="11" max="39" width="3.140625" style="1" customWidth="1"/>
    <col min="40" max="40" width="3.140625" style="3" customWidth="1"/>
    <col min="41" max="16384" width="9.140625" style="1" customWidth="1"/>
  </cols>
  <sheetData>
    <row r="1" spans="1:40" s="7" customFormat="1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AN1" s="3"/>
    </row>
    <row r="2" spans="1:40" s="7" customFormat="1" ht="18" customHeight="1">
      <c r="A2" s="8" t="s">
        <v>1</v>
      </c>
      <c r="B2" s="9">
        <f>B4</f>
        <v>41030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AN2" s="3"/>
    </row>
    <row r="3" spans="1:40" s="7" customFormat="1" ht="9" customHeight="1">
      <c r="A3" s="10"/>
      <c r="B3" s="11" t="s">
        <v>2</v>
      </c>
      <c r="J3" s="11"/>
      <c r="AN3" s="3"/>
    </row>
    <row r="4" spans="1:40" s="16" customFormat="1" ht="13.5">
      <c r="A4" s="12" t="s">
        <v>3</v>
      </c>
      <c r="B4" s="13">
        <v>41030</v>
      </c>
      <c r="C4" s="13"/>
      <c r="D4" s="13"/>
      <c r="E4" s="13"/>
      <c r="F4" s="13"/>
      <c r="G4" s="13"/>
      <c r="H4" s="13"/>
      <c r="I4" s="13"/>
      <c r="J4" s="14">
        <f>IF(J5&gt;0,WEEKDAY(J5,2),"X")</f>
        <v>2</v>
      </c>
      <c r="K4" s="14">
        <f>IF(K5&gt;0,WEEKDAY(K5,2),"X")</f>
        <v>3</v>
      </c>
      <c r="L4" s="14">
        <f>IF(L5&gt;0,WEEKDAY(L5,2),"X")</f>
        <v>4</v>
      </c>
      <c r="M4" s="14">
        <f>IF(M5&gt;0,WEEKDAY(M5,2),"X")</f>
        <v>5</v>
      </c>
      <c r="N4" s="14">
        <f>IF(N5&gt;0,WEEKDAY(N5,2),"X")</f>
        <v>6</v>
      </c>
      <c r="O4" s="14">
        <f>IF(O5&gt;0,WEEKDAY(O5,2),"X")</f>
        <v>7</v>
      </c>
      <c r="P4" s="14">
        <f>IF(P5&gt;0,WEEKDAY(P5,2),"X")</f>
        <v>1</v>
      </c>
      <c r="Q4" s="14">
        <f>IF(Q5&gt;0,WEEKDAY(Q5,2),"X")</f>
        <v>2</v>
      </c>
      <c r="R4" s="14">
        <f>IF(R5&gt;0,WEEKDAY(R5,2),"X")</f>
        <v>3</v>
      </c>
      <c r="S4" s="14">
        <f>IF(S5&gt;0,WEEKDAY(S5,2),"X")</f>
        <v>4</v>
      </c>
      <c r="T4" s="14">
        <f>IF(T5&gt;0,WEEKDAY(T5,2),"X")</f>
        <v>5</v>
      </c>
      <c r="U4" s="14">
        <f>IF(U5&gt;0,WEEKDAY(U5,2),"X")</f>
        <v>6</v>
      </c>
      <c r="V4" s="14">
        <f>IF(V5&gt;0,WEEKDAY(V5,2),"X")</f>
        <v>7</v>
      </c>
      <c r="W4" s="14">
        <f>IF(W5&gt;0,WEEKDAY(W5,2),"X")</f>
        <v>1</v>
      </c>
      <c r="X4" s="14">
        <f>IF(X5&gt;0,WEEKDAY(X5,2),"X")</f>
        <v>2</v>
      </c>
      <c r="Y4" s="14">
        <f>IF(Y5&gt;0,WEEKDAY(Y5,2),"X")</f>
        <v>3</v>
      </c>
      <c r="Z4" s="14">
        <f>IF(Z5&gt;0,WEEKDAY(Z5,2),"X")</f>
        <v>4</v>
      </c>
      <c r="AA4" s="14">
        <f>IF(AA5&gt;0,WEEKDAY(AA5,2),"X")</f>
        <v>5</v>
      </c>
      <c r="AB4" s="14">
        <f>IF(AB5&gt;0,WEEKDAY(AB5,2),"X")</f>
        <v>6</v>
      </c>
      <c r="AC4" s="14">
        <f>IF(AC5&gt;0,WEEKDAY(AC5,2),"X")</f>
        <v>7</v>
      </c>
      <c r="AD4" s="14">
        <f>IF(AD5&gt;0,WEEKDAY(AD5,2),"X")</f>
        <v>1</v>
      </c>
      <c r="AE4" s="14">
        <f>IF(AE5&gt;0,WEEKDAY(AE5,2),"X")</f>
        <v>2</v>
      </c>
      <c r="AF4" s="14">
        <f>IF(AF5&gt;0,WEEKDAY(AF5,2),"X")</f>
        <v>3</v>
      </c>
      <c r="AG4" s="14">
        <f>IF(AG5&gt;0,WEEKDAY(AG5,2),"X")</f>
        <v>4</v>
      </c>
      <c r="AH4" s="14">
        <f>IF(AH5&gt;0,WEEKDAY(AH5,2),"X")</f>
        <v>5</v>
      </c>
      <c r="AI4" s="14">
        <f>IF(AI5&gt;0,WEEKDAY(AI5,2),"X")</f>
        <v>6</v>
      </c>
      <c r="AJ4" s="14">
        <f>IF(AJ5&gt;0,WEEKDAY(AJ5,2),"X")</f>
        <v>7</v>
      </c>
      <c r="AK4" s="14">
        <f>IF(AK5&gt;0,WEEKDAY(AK5,2),"X")</f>
        <v>1</v>
      </c>
      <c r="AL4" s="14">
        <f>IF(AL5&gt;0,WEEKDAY(AL5,2),"X")</f>
        <v>2</v>
      </c>
      <c r="AM4" s="14">
        <f>IF(AM5&gt;0,WEEKDAY(AM5,2),"X")</f>
        <v>3</v>
      </c>
      <c r="AN4" s="15">
        <f>IF(AN5&gt;0,WEEKDAY(AN5,2),"X")</f>
        <v>4</v>
      </c>
    </row>
    <row r="5" spans="1:40" s="22" customFormat="1" ht="87.75" customHeight="1">
      <c r="A5" s="17" t="s">
        <v>4</v>
      </c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>
        <f>B4</f>
        <v>41030</v>
      </c>
      <c r="K5" s="20">
        <f>IF(OR(J5=0,MONTH(J5)&lt;MONTH(J5+1)),0,J5+1)</f>
        <v>41031</v>
      </c>
      <c r="L5" s="20">
        <f>IF(OR(K5=0,MONTH(K5)&lt;MONTH(K5+1)),0,K5+1)</f>
        <v>41032</v>
      </c>
      <c r="M5" s="20">
        <f>IF(OR(L5=0,MONTH(L5)&lt;MONTH(L5+1)),0,L5+1)</f>
        <v>41033</v>
      </c>
      <c r="N5" s="20">
        <f>IF(OR(M5=0,MONTH(M5)&lt;MONTH(M5+1)),0,M5+1)</f>
        <v>41034</v>
      </c>
      <c r="O5" s="20">
        <f>IF(OR(N5=0,MONTH(N5)&lt;MONTH(N5+1)),0,N5+1)</f>
        <v>41035</v>
      </c>
      <c r="P5" s="20">
        <f>IF(OR(O5=0,MONTH(O5)&lt;MONTH(O5+1)),0,O5+1)</f>
        <v>41036</v>
      </c>
      <c r="Q5" s="20">
        <f>IF(OR(P5=0,MONTH(P5)&lt;MONTH(P5+1)),0,P5+1)</f>
        <v>41037</v>
      </c>
      <c r="R5" s="20">
        <f>IF(OR(Q5=0,MONTH(Q5)&lt;MONTH(Q5+1)),0,Q5+1)</f>
        <v>41038</v>
      </c>
      <c r="S5" s="20">
        <f>IF(OR(R5=0,MONTH(R5)&lt;MONTH(R5+1)),0,R5+1)</f>
        <v>41039</v>
      </c>
      <c r="T5" s="20">
        <f>IF(OR(S5=0,MONTH(S5)&lt;MONTH(S5+1)),0,S5+1)</f>
        <v>41040</v>
      </c>
      <c r="U5" s="20">
        <f>IF(OR(T5=0,MONTH(T5)&lt;MONTH(T5+1)),0,T5+1)</f>
        <v>41041</v>
      </c>
      <c r="V5" s="20">
        <f>IF(OR(U5=0,MONTH(U5)&lt;MONTH(U5+1)),0,U5+1)</f>
        <v>41042</v>
      </c>
      <c r="W5" s="20">
        <f>IF(OR(V5=0,MONTH(V5)&lt;MONTH(V5+1)),0,V5+1)</f>
        <v>41043</v>
      </c>
      <c r="X5" s="20">
        <f>IF(OR(W5=0,MONTH(W5)&lt;MONTH(W5+1)),0,W5+1)</f>
        <v>41044</v>
      </c>
      <c r="Y5" s="20">
        <f>IF(OR(X5=0,MONTH(X5)&lt;MONTH(X5+1)),0,X5+1)</f>
        <v>41045</v>
      </c>
      <c r="Z5" s="20">
        <f>IF(OR(Y5=0,MONTH(Y5)&lt;MONTH(Y5+1)),0,Y5+1)</f>
        <v>41046</v>
      </c>
      <c r="AA5" s="20">
        <f>IF(OR(Z5=0,MONTH(Z5)&lt;MONTH(Z5+1)),0,Z5+1)</f>
        <v>41047</v>
      </c>
      <c r="AB5" s="20">
        <f>IF(OR(AA5=0,MONTH(AA5)&lt;MONTH(AA5+1)),0,AA5+1)</f>
        <v>41048</v>
      </c>
      <c r="AC5" s="20">
        <f>IF(OR(AB5=0,MONTH(AB5)&lt;MONTH(AB5+1)),0,AB5+1)</f>
        <v>41049</v>
      </c>
      <c r="AD5" s="20">
        <f>IF(OR(AC5=0,MONTH(AC5)&lt;MONTH(AC5+1)),0,AC5+1)</f>
        <v>41050</v>
      </c>
      <c r="AE5" s="20">
        <f>IF(OR(AD5=0,MONTH(AD5)&lt;MONTH(AD5+1)),0,AD5+1)</f>
        <v>41051</v>
      </c>
      <c r="AF5" s="20">
        <f>IF(OR(AE5=0,MONTH(AE5)&lt;MONTH(AE5+1)),0,AE5+1)</f>
        <v>41052</v>
      </c>
      <c r="AG5" s="20">
        <f>IF(OR(AF5=0,MONTH(AF5)&lt;MONTH(AF5+1)),0,AF5+1)</f>
        <v>41053</v>
      </c>
      <c r="AH5" s="20">
        <f>IF(OR(AG5=0,MONTH(AG5)&lt;MONTH(AG5+1)),0,AG5+1)</f>
        <v>41054</v>
      </c>
      <c r="AI5" s="20">
        <f>IF(OR(AH5=0,MONTH(AH5)&lt;MONTH(AH5+1)),0,AH5+1)</f>
        <v>41055</v>
      </c>
      <c r="AJ5" s="20">
        <f>IF(OR(AI5=0,MONTH(AI5)&lt;MONTH(AI5+1)),0,AI5+1)</f>
        <v>41056</v>
      </c>
      <c r="AK5" s="20">
        <f>IF(OR(AJ5=0,MONTH(AJ5)&lt;MONTH(AJ5+1)),0,AJ5+1)</f>
        <v>41057</v>
      </c>
      <c r="AL5" s="21">
        <f>IF(OR(AK5=0,MONTH(AK5)&lt;MONTH(AK5+1)),0,AK5+1)</f>
        <v>41058</v>
      </c>
      <c r="AM5" s="21">
        <f>IF(OR(AL5=0,MONTH(AL5)&lt;MONTH(AL5+1)),0,AL5+1)</f>
        <v>41059</v>
      </c>
      <c r="AN5" s="21">
        <f>IF(OR(AM5=0,MONTH(AM5)&lt;MONTH(AM5+1)),0,AM5+1)</f>
        <v>41060</v>
      </c>
    </row>
    <row r="6" spans="1:40" ht="12.75">
      <c r="A6" s="23"/>
      <c r="B6" s="24">
        <v>8</v>
      </c>
      <c r="C6" s="25">
        <f>SUMIF(J6:AN6,B6,J6:AN6)</f>
        <v>184</v>
      </c>
      <c r="D6" s="25">
        <f>(SUM(J6:AN6))-(SUMIF(J6:AN6,B6,J6:AN6))</f>
        <v>0</v>
      </c>
      <c r="E6" s="25">
        <f>COUNTIF(J6:AN6,"&gt;0")</f>
        <v>23</v>
      </c>
      <c r="F6" s="25">
        <f>COUNTIF(J6:AN6,"H")</f>
        <v>0</v>
      </c>
      <c r="G6" s="25">
        <f>COUNTIF(J6:AN6,"P")</f>
        <v>0</v>
      </c>
      <c r="H6" s="25">
        <f>COUNTIF(J6:AN6,"Pk")</f>
        <v>0</v>
      </c>
      <c r="I6" s="25">
        <f>COUNTIF(J6:AN6,"Põ")</f>
        <v>0</v>
      </c>
      <c r="J6" s="24">
        <f>IF(J$4="X",J$4,IF(AND(J$4&gt;0,J$4&lt;6),$B6,0))</f>
        <v>8</v>
      </c>
      <c r="K6" s="24">
        <f>IF(K$4="X",K$4,IF(AND(K$4&gt;0,K$4&lt;6),$B6,0))</f>
        <v>8</v>
      </c>
      <c r="L6" s="24">
        <f>IF(L$4="X",L$4,IF(AND(L$4&gt;0,L$4&lt;6),$B6,0))</f>
        <v>8</v>
      </c>
      <c r="M6" s="24">
        <f>IF(M$4="X",M$4,IF(AND(M$4&gt;0,M$4&lt;6),$B6,0))</f>
        <v>8</v>
      </c>
      <c r="N6" s="24">
        <f>IF(N$4="X",N$4,IF(AND(N$4&gt;0,N$4&lt;6),$B6,0))</f>
        <v>0</v>
      </c>
      <c r="O6" s="24">
        <f>IF(O$4="X",O$4,IF(AND(O$4&gt;0,O$4&lt;6),$B6,0))</f>
        <v>0</v>
      </c>
      <c r="P6" s="24">
        <f>IF(P$4="X",P$4,IF(AND(P$4&gt;0,P$4&lt;6),$B6,0))</f>
        <v>8</v>
      </c>
      <c r="Q6" s="24">
        <f>IF(Q$4="X",Q$4,IF(AND(Q$4&gt;0,Q$4&lt;6),$B6,0))</f>
        <v>8</v>
      </c>
      <c r="R6" s="24">
        <f>IF(R$4="X",R$4,IF(AND(R$4&gt;0,R$4&lt;6),$B6,0))</f>
        <v>8</v>
      </c>
      <c r="S6" s="24">
        <f>IF(S$4="X",S$4,IF(AND(S$4&gt;0,S$4&lt;6),$B6,0))</f>
        <v>8</v>
      </c>
      <c r="T6" s="24">
        <f>IF(T$4="X",T$4,IF(AND(T$4&gt;0,T$4&lt;6),$B6,0))</f>
        <v>8</v>
      </c>
      <c r="U6" s="24">
        <f>IF(U$4="X",U$4,IF(AND(U$4&gt;0,U$4&lt;6),$B6,0))</f>
        <v>0</v>
      </c>
      <c r="V6" s="24">
        <f>IF(V$4="X",V$4,IF(AND(V$4&gt;0,V$4&lt;6),$B6,0))</f>
        <v>0</v>
      </c>
      <c r="W6" s="24">
        <f>IF(W$4="X",W$4,IF(AND(W$4&gt;0,W$4&lt;6),$B6,0))</f>
        <v>8</v>
      </c>
      <c r="X6" s="24">
        <f>IF(X$4="X",X$4,IF(AND(X$4&gt;0,X$4&lt;6),$B6,0))</f>
        <v>8</v>
      </c>
      <c r="Y6" s="24">
        <f>IF(Y$4="X",Y$4,IF(AND(Y$4&gt;0,Y$4&lt;6),$B6,0))</f>
        <v>8</v>
      </c>
      <c r="Z6" s="24">
        <f>IF(Z$4="X",Z$4,IF(AND(Z$4&gt;0,Z$4&lt;6),$B6,0))</f>
        <v>8</v>
      </c>
      <c r="AA6" s="24">
        <f>IF(AA$4="X",AA$4,IF(AND(AA$4&gt;0,AA$4&lt;6),$B6,0))</f>
        <v>8</v>
      </c>
      <c r="AB6" s="24">
        <f>IF(AB$4="X",AB$4,IF(AND(AB$4&gt;0,AB$4&lt;6),$B6,0))</f>
        <v>0</v>
      </c>
      <c r="AC6" s="24">
        <f>IF(AC$4="X",AC$4,IF(AND(AC$4&gt;0,AC$4&lt;6),$B6,0))</f>
        <v>0</v>
      </c>
      <c r="AD6" s="24">
        <f>IF(AD$4="X",AD$4,IF(AND(AD$4&gt;0,AD$4&lt;6),$B6,0))</f>
        <v>8</v>
      </c>
      <c r="AE6" s="24">
        <f>IF(AE$4="X",AE$4,IF(AND(AE$4&gt;0,AE$4&lt;6),$B6,0))</f>
        <v>8</v>
      </c>
      <c r="AF6" s="24">
        <f>IF(AF$4="X",AF$4,IF(AND(AF$4&gt;0,AF$4&lt;6),$B6,0))</f>
        <v>8</v>
      </c>
      <c r="AG6" s="24">
        <f>IF(AG$4="X",AG$4,IF(AND(AG$4&gt;0,AG$4&lt;6),$B6,0))</f>
        <v>8</v>
      </c>
      <c r="AH6" s="24">
        <f>IF(AH$4="X",AH$4,IF(AND(AH$4&gt;0,AH$4&lt;6),$B6,0))</f>
        <v>8</v>
      </c>
      <c r="AI6" s="24">
        <f>IF(AI$4="X",AI$4,IF(AND(AI$4&gt;0,AI$4&lt;6),$B6,0))</f>
        <v>0</v>
      </c>
      <c r="AJ6" s="24">
        <f>IF(AJ$4="X",AJ$4,IF(AND(AJ$4&gt;0,AJ$4&lt;6),$B6,0))</f>
        <v>0</v>
      </c>
      <c r="AK6" s="24">
        <f>IF(AK$4="X",AK$4,IF(AND(AK$4&gt;0,AK$4&lt;6),$B6,0))</f>
        <v>8</v>
      </c>
      <c r="AL6" s="24">
        <f>IF(AL$4="X",AL$4,IF(AND(AL$4&gt;0,AL$4&lt;6),$B6,0))</f>
        <v>8</v>
      </c>
      <c r="AM6" s="24">
        <f>IF(AM$4="X",AM$4,IF(AND(AM$4&gt;0,AM$4&lt;6),$B6,0))</f>
        <v>8</v>
      </c>
      <c r="AN6" s="26">
        <f>IF(AN$4="X",AN$4,IF(AND(AN$4&gt;0,AN$4&lt;6),$B6,0))</f>
        <v>8</v>
      </c>
    </row>
    <row r="7" spans="1:40" ht="12">
      <c r="A7" s="23"/>
      <c r="B7" s="24">
        <v>8</v>
      </c>
      <c r="C7" s="25">
        <f>SUMIF(J7:AN7,B7,J7:AN7)</f>
        <v>184</v>
      </c>
      <c r="D7" s="25">
        <f>(SUM(J7:AN7))-(SUMIF(J7:AN7,B7,J7:AN7))</f>
        <v>0</v>
      </c>
      <c r="E7" s="25">
        <f>COUNTIF(J7:AN7,"&gt;0")</f>
        <v>23</v>
      </c>
      <c r="F7" s="25">
        <f>COUNTIF(J7:AN7,"H")</f>
        <v>0</v>
      </c>
      <c r="G7" s="25">
        <f>COUNTIF(J7:AN7,"P")</f>
        <v>0</v>
      </c>
      <c r="H7" s="25">
        <f>COUNTIF(J7:AN7,"Pk")</f>
        <v>0</v>
      </c>
      <c r="I7" s="25">
        <f>COUNTIF(J7:AN7,"Põ")</f>
        <v>0</v>
      </c>
      <c r="J7" s="24">
        <f>IF(J$4="X",J$4,IF(AND(J$4&gt;0,J$4&lt;6),$B7,0))</f>
        <v>8</v>
      </c>
      <c r="K7" s="24">
        <f>IF(K$4="X",K$4,IF(AND(K$4&gt;0,K$4&lt;6),$B7,0))</f>
        <v>8</v>
      </c>
      <c r="L7" s="24">
        <f>IF(L$4="X",L$4,IF(AND(L$4&gt;0,L$4&lt;6),$B7,0))</f>
        <v>8</v>
      </c>
      <c r="M7" s="24">
        <f>IF(M$4="X",M$4,IF(AND(M$4&gt;0,M$4&lt;6),$B7,0))</f>
        <v>8</v>
      </c>
      <c r="N7" s="24">
        <f>IF(N$4="X",N$4,IF(AND(N$4&gt;0,N$4&lt;6),$B7,0))</f>
        <v>0</v>
      </c>
      <c r="O7" s="24">
        <f>IF(O$4="X",O$4,IF(AND(O$4&gt;0,O$4&lt;6),$B7,0))</f>
        <v>0</v>
      </c>
      <c r="P7" s="24">
        <f>IF(P$4="X",P$4,IF(AND(P$4&gt;0,P$4&lt;6),$B7,0))</f>
        <v>8</v>
      </c>
      <c r="Q7" s="24">
        <f>IF(Q$4="X",Q$4,IF(AND(Q$4&gt;0,Q$4&lt;6),$B7,0))</f>
        <v>8</v>
      </c>
      <c r="R7" s="24">
        <f>IF(R$4="X",R$4,IF(AND(R$4&gt;0,R$4&lt;6),$B7,0))</f>
        <v>8</v>
      </c>
      <c r="S7" s="24">
        <f>IF(S$4="X",S$4,IF(AND(S$4&gt;0,S$4&lt;6),$B7,0))</f>
        <v>8</v>
      </c>
      <c r="T7" s="24">
        <f>IF(T$4="X",T$4,IF(AND(T$4&gt;0,T$4&lt;6),$B7,0))</f>
        <v>8</v>
      </c>
      <c r="U7" s="24">
        <f>IF(U$4="X",U$4,IF(AND(U$4&gt;0,U$4&lt;6),$B7,0))</f>
        <v>0</v>
      </c>
      <c r="V7" s="24">
        <f>IF(V$4="X",V$4,IF(AND(V$4&gt;0,V$4&lt;6),$B7,0))</f>
        <v>0</v>
      </c>
      <c r="W7" s="24">
        <f>IF(W$4="X",W$4,IF(AND(W$4&gt;0,W$4&lt;6),$B7,0))</f>
        <v>8</v>
      </c>
      <c r="X7" s="24">
        <f>IF(X$4="X",X$4,IF(AND(X$4&gt;0,X$4&lt;6),$B7,0))</f>
        <v>8</v>
      </c>
      <c r="Y7" s="24">
        <f>IF(Y$4="X",Y$4,IF(AND(Y$4&gt;0,Y$4&lt;6),$B7,0))</f>
        <v>8</v>
      </c>
      <c r="Z7" s="24">
        <f>IF(Z$4="X",Z$4,IF(AND(Z$4&gt;0,Z$4&lt;6),$B7,0))</f>
        <v>8</v>
      </c>
      <c r="AA7" s="24">
        <f>IF(AA$4="X",AA$4,IF(AND(AA$4&gt;0,AA$4&lt;6),$B7,0))</f>
        <v>8</v>
      </c>
      <c r="AB7" s="24">
        <f>IF(AB$4="X",AB$4,IF(AND(AB$4&gt;0,AB$4&lt;6),$B7,0))</f>
        <v>0</v>
      </c>
      <c r="AC7" s="24">
        <f>IF(AC$4="X",AC$4,IF(AND(AC$4&gt;0,AC$4&lt;6),$B7,0))</f>
        <v>0</v>
      </c>
      <c r="AD7" s="24">
        <f>IF(AD$4="X",AD$4,IF(AND(AD$4&gt;0,AD$4&lt;6),$B7,0))</f>
        <v>8</v>
      </c>
      <c r="AE7" s="24">
        <f>IF(AE$4="X",AE$4,IF(AND(AE$4&gt;0,AE$4&lt;6),$B7,0))</f>
        <v>8</v>
      </c>
      <c r="AF7" s="24">
        <f>IF(AF$4="X",AF$4,IF(AND(AF$4&gt;0,AF$4&lt;6),$B7,0))</f>
        <v>8</v>
      </c>
      <c r="AG7" s="24">
        <f>IF(AG$4="X",AG$4,IF(AND(AG$4&gt;0,AG$4&lt;6),$B7,0))</f>
        <v>8</v>
      </c>
      <c r="AH7" s="24">
        <f>IF(AH$4="X",AH$4,IF(AND(AH$4&gt;0,AH$4&lt;6),$B7,0))</f>
        <v>8</v>
      </c>
      <c r="AI7" s="24">
        <f>IF(AI$4="X",AI$4,IF(AND(AI$4&gt;0,AI$4&lt;6),$B7,0))</f>
        <v>0</v>
      </c>
      <c r="AJ7" s="24">
        <f>IF(AJ$4="X",AJ$4,IF(AND(AJ$4&gt;0,AJ$4&lt;6),$B7,0))</f>
        <v>0</v>
      </c>
      <c r="AK7" s="24">
        <f>IF(AK$4="X",AK$4,IF(AND(AK$4&gt;0,AK$4&lt;6),$B7,0))</f>
        <v>8</v>
      </c>
      <c r="AL7" s="24">
        <f>IF(AL$4="X",AL$4,IF(AND(AL$4&gt;0,AL$4&lt;6),$B7,0))</f>
        <v>8</v>
      </c>
      <c r="AM7" s="24">
        <f>IF(AM$4="X",AM$4,IF(AND(AM$4&gt;0,AM$4&lt;6),$B7,0))</f>
        <v>8</v>
      </c>
      <c r="AN7" s="26">
        <f>IF(AN$4="X",AN$4,IF(AND(AN$4&gt;0,AN$4&lt;6),$B7,0))</f>
        <v>8</v>
      </c>
    </row>
    <row r="8" spans="1:40" ht="12">
      <c r="A8" s="23"/>
      <c r="B8" s="24">
        <v>8</v>
      </c>
      <c r="C8" s="25">
        <f>SUMIF(J8:AN8,B8,J8:AN8)</f>
        <v>184</v>
      </c>
      <c r="D8" s="25">
        <f>(SUM(J8:AN8))-(SUMIF(J8:AN8,B8,J8:AN8))</f>
        <v>0</v>
      </c>
      <c r="E8" s="25">
        <f>COUNTIF(J8:AN8,"&gt;0")</f>
        <v>23</v>
      </c>
      <c r="F8" s="25">
        <f>COUNTIF(J8:AN8,"H")</f>
        <v>0</v>
      </c>
      <c r="G8" s="25">
        <f>COUNTIF(J8:AN8,"P")</f>
        <v>0</v>
      </c>
      <c r="H8" s="25">
        <f>COUNTIF(J8:AN8,"Pk")</f>
        <v>0</v>
      </c>
      <c r="I8" s="25">
        <f>COUNTIF(J8:AN8,"Põ")</f>
        <v>0</v>
      </c>
      <c r="J8" s="24">
        <f>IF(J$4="X",J$4,IF(AND(J$4&gt;0,J$4&lt;6),$B8,0))</f>
        <v>8</v>
      </c>
      <c r="K8" s="24">
        <f>IF(K$4="X",K$4,IF(AND(K$4&gt;0,K$4&lt;6),$B8,0))</f>
        <v>8</v>
      </c>
      <c r="L8" s="24">
        <f>IF(L$4="X",L$4,IF(AND(L$4&gt;0,L$4&lt;6),$B8,0))</f>
        <v>8</v>
      </c>
      <c r="M8" s="24">
        <f>IF(M$4="X",M$4,IF(AND(M$4&gt;0,M$4&lt;6),$B8,0))</f>
        <v>8</v>
      </c>
      <c r="N8" s="24">
        <f>IF(N$4="X",N$4,IF(AND(N$4&gt;0,N$4&lt;6),$B8,0))</f>
        <v>0</v>
      </c>
      <c r="O8" s="24">
        <f>IF(O$4="X",O$4,IF(AND(O$4&gt;0,O$4&lt;6),$B8,0))</f>
        <v>0</v>
      </c>
      <c r="P8" s="24">
        <f>IF(P$4="X",P$4,IF(AND(P$4&gt;0,P$4&lt;6),$B8,0))</f>
        <v>8</v>
      </c>
      <c r="Q8" s="24">
        <f>IF(Q$4="X",Q$4,IF(AND(Q$4&gt;0,Q$4&lt;6),$B8,0))</f>
        <v>8</v>
      </c>
      <c r="R8" s="24">
        <f>IF(R$4="X",R$4,IF(AND(R$4&gt;0,R$4&lt;6),$B8,0))</f>
        <v>8</v>
      </c>
      <c r="S8" s="24">
        <f>IF(S$4="X",S$4,IF(AND(S$4&gt;0,S$4&lt;6),$B8,0))</f>
        <v>8</v>
      </c>
      <c r="T8" s="24">
        <f>IF(T$4="X",T$4,IF(AND(T$4&gt;0,T$4&lt;6),$B8,0))</f>
        <v>8</v>
      </c>
      <c r="U8" s="24">
        <f>IF(U$4="X",U$4,IF(AND(U$4&gt;0,U$4&lt;6),$B8,0))</f>
        <v>0</v>
      </c>
      <c r="V8" s="24">
        <f>IF(V$4="X",V$4,IF(AND(V$4&gt;0,V$4&lt;6),$B8,0))</f>
        <v>0</v>
      </c>
      <c r="W8" s="24">
        <f>IF(W$4="X",W$4,IF(AND(W$4&gt;0,W$4&lt;6),$B8,0))</f>
        <v>8</v>
      </c>
      <c r="X8" s="24">
        <f>IF(X$4="X",X$4,IF(AND(X$4&gt;0,X$4&lt;6),$B8,0))</f>
        <v>8</v>
      </c>
      <c r="Y8" s="24">
        <f>IF(Y$4="X",Y$4,IF(AND(Y$4&gt;0,Y$4&lt;6),$B8,0))</f>
        <v>8</v>
      </c>
      <c r="Z8" s="24">
        <f>IF(Z$4="X",Z$4,IF(AND(Z$4&gt;0,Z$4&lt;6),$B8,0))</f>
        <v>8</v>
      </c>
      <c r="AA8" s="24">
        <f>IF(AA$4="X",AA$4,IF(AND(AA$4&gt;0,AA$4&lt;6),$B8,0))</f>
        <v>8</v>
      </c>
      <c r="AB8" s="24">
        <f>IF(AB$4="X",AB$4,IF(AND(AB$4&gt;0,AB$4&lt;6),$B8,0))</f>
        <v>0</v>
      </c>
      <c r="AC8" s="24">
        <f>IF(AC$4="X",AC$4,IF(AND(AC$4&gt;0,AC$4&lt;6),$B8,0))</f>
        <v>0</v>
      </c>
      <c r="AD8" s="24">
        <f>IF(AD$4="X",AD$4,IF(AND(AD$4&gt;0,AD$4&lt;6),$B8,0))</f>
        <v>8</v>
      </c>
      <c r="AE8" s="24">
        <f>IF(AE$4="X",AE$4,IF(AND(AE$4&gt;0,AE$4&lt;6),$B8,0))</f>
        <v>8</v>
      </c>
      <c r="AF8" s="24">
        <f>IF(AF$4="X",AF$4,IF(AND(AF$4&gt;0,AF$4&lt;6),$B8,0))</f>
        <v>8</v>
      </c>
      <c r="AG8" s="24">
        <f>IF(AG$4="X",AG$4,IF(AND(AG$4&gt;0,AG$4&lt;6),$B8,0))</f>
        <v>8</v>
      </c>
      <c r="AH8" s="24">
        <f>IF(AH$4="X",AH$4,IF(AND(AH$4&gt;0,AH$4&lt;6),$B8,0))</f>
        <v>8</v>
      </c>
      <c r="AI8" s="24">
        <f>IF(AI$4="X",AI$4,IF(AND(AI$4&gt;0,AI$4&lt;6),$B8,0))</f>
        <v>0</v>
      </c>
      <c r="AJ8" s="24">
        <f>IF(AJ$4="X",AJ$4,IF(AND(AJ$4&gt;0,AJ$4&lt;6),$B8,0))</f>
        <v>0</v>
      </c>
      <c r="AK8" s="24">
        <f>IF(AK$4="X",AK$4,IF(AND(AK$4&gt;0,AK$4&lt;6),$B8,0))</f>
        <v>8</v>
      </c>
      <c r="AL8" s="24">
        <f>IF(AL$4="X",AL$4,IF(AND(AL$4&gt;0,AL$4&lt;6),$B8,0))</f>
        <v>8</v>
      </c>
      <c r="AM8" s="24">
        <f>IF(AM$4="X",AM$4,IF(AND(AM$4&gt;0,AM$4&lt;6),$B8,0))</f>
        <v>8</v>
      </c>
      <c r="AN8" s="26">
        <f>IF(AN$4="X",AN$4,IF(AND(AN$4&gt;0,AN$4&lt;6),$B8,0))</f>
        <v>8</v>
      </c>
    </row>
    <row r="9" spans="1:40" ht="12">
      <c r="A9" s="23"/>
      <c r="B9" s="24">
        <v>8</v>
      </c>
      <c r="C9" s="25">
        <f>SUMIF(J9:AN9,B9,J9:AN9)</f>
        <v>184</v>
      </c>
      <c r="D9" s="25">
        <f>(SUM(J9:AN9))-(SUMIF(J9:AN9,B9,J9:AN9))</f>
        <v>0</v>
      </c>
      <c r="E9" s="25">
        <f>COUNTIF(J9:AN9,"&gt;0")</f>
        <v>23</v>
      </c>
      <c r="F9" s="25">
        <f>COUNTIF(J9:AN9,"H")</f>
        <v>0</v>
      </c>
      <c r="G9" s="25">
        <f>COUNTIF(J9:AN9,"P")</f>
        <v>0</v>
      </c>
      <c r="H9" s="25">
        <f>COUNTIF(J9:AN9,"Pk")</f>
        <v>0</v>
      </c>
      <c r="I9" s="25">
        <f>COUNTIF(J9:AN9,"Põ")</f>
        <v>0</v>
      </c>
      <c r="J9" s="24">
        <f>IF(J$4="X",J$4,IF(AND(J$4&gt;0,J$4&lt;6),$B9,0))</f>
        <v>8</v>
      </c>
      <c r="K9" s="24">
        <f>IF(K$4="X",K$4,IF(AND(K$4&gt;0,K$4&lt;6),$B9,0))</f>
        <v>8</v>
      </c>
      <c r="L9" s="24">
        <f>IF(L$4="X",L$4,IF(AND(L$4&gt;0,L$4&lt;6),$B9,0))</f>
        <v>8</v>
      </c>
      <c r="M9" s="24">
        <f>IF(M$4="X",M$4,IF(AND(M$4&gt;0,M$4&lt;6),$B9,0))</f>
        <v>8</v>
      </c>
      <c r="N9" s="24">
        <f>IF(N$4="X",N$4,IF(AND(N$4&gt;0,N$4&lt;6),$B9,0))</f>
        <v>0</v>
      </c>
      <c r="O9" s="24">
        <f>IF(O$4="X",O$4,IF(AND(O$4&gt;0,O$4&lt;6),$B9,0))</f>
        <v>0</v>
      </c>
      <c r="P9" s="24">
        <f>IF(P$4="X",P$4,IF(AND(P$4&gt;0,P$4&lt;6),$B9,0))</f>
        <v>8</v>
      </c>
      <c r="Q9" s="24">
        <f>IF(Q$4="X",Q$4,IF(AND(Q$4&gt;0,Q$4&lt;6),$B9,0))</f>
        <v>8</v>
      </c>
      <c r="R9" s="24">
        <f>IF(R$4="X",R$4,IF(AND(R$4&gt;0,R$4&lt;6),$B9,0))</f>
        <v>8</v>
      </c>
      <c r="S9" s="24">
        <f>IF(S$4="X",S$4,IF(AND(S$4&gt;0,S$4&lt;6),$B9,0))</f>
        <v>8</v>
      </c>
      <c r="T9" s="24">
        <f>IF(T$4="X",T$4,IF(AND(T$4&gt;0,T$4&lt;6),$B9,0))</f>
        <v>8</v>
      </c>
      <c r="U9" s="24">
        <f>IF(U$4="X",U$4,IF(AND(U$4&gt;0,U$4&lt;6),$B9,0))</f>
        <v>0</v>
      </c>
      <c r="V9" s="24">
        <f>IF(V$4="X",V$4,IF(AND(V$4&gt;0,V$4&lt;6),$B9,0))</f>
        <v>0</v>
      </c>
      <c r="W9" s="24">
        <f>IF(W$4="X",W$4,IF(AND(W$4&gt;0,W$4&lt;6),$B9,0))</f>
        <v>8</v>
      </c>
      <c r="X9" s="24">
        <f>IF(X$4="X",X$4,IF(AND(X$4&gt;0,X$4&lt;6),$B9,0))</f>
        <v>8</v>
      </c>
      <c r="Y9" s="24">
        <f>IF(Y$4="X",Y$4,IF(AND(Y$4&gt;0,Y$4&lt;6),$B9,0))</f>
        <v>8</v>
      </c>
      <c r="Z9" s="24">
        <f>IF(Z$4="X",Z$4,IF(AND(Z$4&gt;0,Z$4&lt;6),$B9,0))</f>
        <v>8</v>
      </c>
      <c r="AA9" s="24">
        <f>IF(AA$4="X",AA$4,IF(AND(AA$4&gt;0,AA$4&lt;6),$B9,0))</f>
        <v>8</v>
      </c>
      <c r="AB9" s="24">
        <f>IF(AB$4="X",AB$4,IF(AND(AB$4&gt;0,AB$4&lt;6),$B9,0))</f>
        <v>0</v>
      </c>
      <c r="AC9" s="24">
        <f>IF(AC$4="X",AC$4,IF(AND(AC$4&gt;0,AC$4&lt;6),$B9,0))</f>
        <v>0</v>
      </c>
      <c r="AD9" s="24">
        <f>IF(AD$4="X",AD$4,IF(AND(AD$4&gt;0,AD$4&lt;6),$B9,0))</f>
        <v>8</v>
      </c>
      <c r="AE9" s="24">
        <f>IF(AE$4="X",AE$4,IF(AND(AE$4&gt;0,AE$4&lt;6),$B9,0))</f>
        <v>8</v>
      </c>
      <c r="AF9" s="24">
        <f>IF(AF$4="X",AF$4,IF(AND(AF$4&gt;0,AF$4&lt;6),$B9,0))</f>
        <v>8</v>
      </c>
      <c r="AG9" s="24">
        <f>IF(AG$4="X",AG$4,IF(AND(AG$4&gt;0,AG$4&lt;6),$B9,0))</f>
        <v>8</v>
      </c>
      <c r="AH9" s="24">
        <f>IF(AH$4="X",AH$4,IF(AND(AH$4&gt;0,AH$4&lt;6),$B9,0))</f>
        <v>8</v>
      </c>
      <c r="AI9" s="24">
        <f>IF(AI$4="X",AI$4,IF(AND(AI$4&gt;0,AI$4&lt;6),$B9,0))</f>
        <v>0</v>
      </c>
      <c r="AJ9" s="24">
        <f>IF(AJ$4="X",AJ$4,IF(AND(AJ$4&gt;0,AJ$4&lt;6),$B9,0))</f>
        <v>0</v>
      </c>
      <c r="AK9" s="24">
        <f>IF(AK$4="X",AK$4,IF(AND(AK$4&gt;0,AK$4&lt;6),$B9,0))</f>
        <v>8</v>
      </c>
      <c r="AL9" s="24">
        <f>IF(AL$4="X",AL$4,IF(AND(AL$4&gt;0,AL$4&lt;6),$B9,0))</f>
        <v>8</v>
      </c>
      <c r="AM9" s="24">
        <f>IF(AM$4="X",AM$4,IF(AND(AM$4&gt;0,AM$4&lt;6),$B9,0))</f>
        <v>8</v>
      </c>
      <c r="AN9" s="26">
        <f>IF(AN$4="X",AN$4,IF(AND(AN$4&gt;0,AN$4&lt;6),$B9,0))</f>
        <v>8</v>
      </c>
    </row>
    <row r="10" spans="1:40" ht="12">
      <c r="A10" s="23"/>
      <c r="B10" s="24">
        <v>8</v>
      </c>
      <c r="C10" s="25">
        <f>SUMIF(J10:AN10,B10,J10:AN10)</f>
        <v>184</v>
      </c>
      <c r="D10" s="25">
        <f>(SUM(J10:AN10))-(SUMIF(J10:AN10,B10,J10:AN10))</f>
        <v>0</v>
      </c>
      <c r="E10" s="25">
        <f>COUNTIF(J10:AN10,"&gt;0")</f>
        <v>23</v>
      </c>
      <c r="F10" s="25">
        <f>COUNTIF(J10:AN10,"H")</f>
        <v>0</v>
      </c>
      <c r="G10" s="25">
        <f>COUNTIF(J10:AN10,"P")</f>
        <v>0</v>
      </c>
      <c r="H10" s="25">
        <f>COUNTIF(J10:AN10,"Pk")</f>
        <v>0</v>
      </c>
      <c r="I10" s="25">
        <f>COUNTIF(J10:AN10,"Põ")</f>
        <v>0</v>
      </c>
      <c r="J10" s="24">
        <f>IF(J$4="X",J$4,IF(AND(J$4&gt;0,J$4&lt;6),$B10,0))</f>
        <v>8</v>
      </c>
      <c r="K10" s="24">
        <f>IF(K$4="X",K$4,IF(AND(K$4&gt;0,K$4&lt;6),$B10,0))</f>
        <v>8</v>
      </c>
      <c r="L10" s="24">
        <f>IF(L$4="X",L$4,IF(AND(L$4&gt;0,L$4&lt;6),$B10,0))</f>
        <v>8</v>
      </c>
      <c r="M10" s="24">
        <f>IF(M$4="X",M$4,IF(AND(M$4&gt;0,M$4&lt;6),$B10,0))</f>
        <v>8</v>
      </c>
      <c r="N10" s="24">
        <f>IF(N$4="X",N$4,IF(AND(N$4&gt;0,N$4&lt;6),$B10,0))</f>
        <v>0</v>
      </c>
      <c r="O10" s="24">
        <f>IF(O$4="X",O$4,IF(AND(O$4&gt;0,O$4&lt;6),$B10,0))</f>
        <v>0</v>
      </c>
      <c r="P10" s="24">
        <f>IF(P$4="X",P$4,IF(AND(P$4&gt;0,P$4&lt;6),$B10,0))</f>
        <v>8</v>
      </c>
      <c r="Q10" s="24">
        <f>IF(Q$4="X",Q$4,IF(AND(Q$4&gt;0,Q$4&lt;6),$B10,0))</f>
        <v>8</v>
      </c>
      <c r="R10" s="24">
        <f>IF(R$4="X",R$4,IF(AND(R$4&gt;0,R$4&lt;6),$B10,0))</f>
        <v>8</v>
      </c>
      <c r="S10" s="24">
        <f>IF(S$4="X",S$4,IF(AND(S$4&gt;0,S$4&lt;6),$B10,0))</f>
        <v>8</v>
      </c>
      <c r="T10" s="24">
        <f>IF(T$4="X",T$4,IF(AND(T$4&gt;0,T$4&lt;6),$B10,0))</f>
        <v>8</v>
      </c>
      <c r="U10" s="24">
        <f>IF(U$4="X",U$4,IF(AND(U$4&gt;0,U$4&lt;6),$B10,0))</f>
        <v>0</v>
      </c>
      <c r="V10" s="24">
        <f>IF(V$4="X",V$4,IF(AND(V$4&gt;0,V$4&lt;6),$B10,0))</f>
        <v>0</v>
      </c>
      <c r="W10" s="24">
        <f>IF(W$4="X",W$4,IF(AND(W$4&gt;0,W$4&lt;6),$B10,0))</f>
        <v>8</v>
      </c>
      <c r="X10" s="24">
        <f>IF(X$4="X",X$4,IF(AND(X$4&gt;0,X$4&lt;6),$B10,0))</f>
        <v>8</v>
      </c>
      <c r="Y10" s="24">
        <f>IF(Y$4="X",Y$4,IF(AND(Y$4&gt;0,Y$4&lt;6),$B10,0))</f>
        <v>8</v>
      </c>
      <c r="Z10" s="24">
        <f>IF(Z$4="X",Z$4,IF(AND(Z$4&gt;0,Z$4&lt;6),$B10,0))</f>
        <v>8</v>
      </c>
      <c r="AA10" s="24">
        <f>IF(AA$4="X",AA$4,IF(AND(AA$4&gt;0,AA$4&lt;6),$B10,0))</f>
        <v>8</v>
      </c>
      <c r="AB10" s="24">
        <f>IF(AB$4="X",AB$4,IF(AND(AB$4&gt;0,AB$4&lt;6),$B10,0))</f>
        <v>0</v>
      </c>
      <c r="AC10" s="24">
        <f>IF(AC$4="X",AC$4,IF(AND(AC$4&gt;0,AC$4&lt;6),$B10,0))</f>
        <v>0</v>
      </c>
      <c r="AD10" s="24">
        <f>IF(AD$4="X",AD$4,IF(AND(AD$4&gt;0,AD$4&lt;6),$B10,0))</f>
        <v>8</v>
      </c>
      <c r="AE10" s="24">
        <f>IF(AE$4="X",AE$4,IF(AND(AE$4&gt;0,AE$4&lt;6),$B10,0))</f>
        <v>8</v>
      </c>
      <c r="AF10" s="24">
        <f>IF(AF$4="X",AF$4,IF(AND(AF$4&gt;0,AF$4&lt;6),$B10,0))</f>
        <v>8</v>
      </c>
      <c r="AG10" s="24">
        <f>IF(AG$4="X",AG$4,IF(AND(AG$4&gt;0,AG$4&lt;6),$B10,0))</f>
        <v>8</v>
      </c>
      <c r="AH10" s="24">
        <f>IF(AH$4="X",AH$4,IF(AND(AH$4&gt;0,AH$4&lt;6),$B10,0))</f>
        <v>8</v>
      </c>
      <c r="AI10" s="24">
        <f>IF(AI$4="X",AI$4,IF(AND(AI$4&gt;0,AI$4&lt;6),$B10,0))</f>
        <v>0</v>
      </c>
      <c r="AJ10" s="24">
        <f>IF(AJ$4="X",AJ$4,IF(AND(AJ$4&gt;0,AJ$4&lt;6),$B10,0))</f>
        <v>0</v>
      </c>
      <c r="AK10" s="24">
        <f>IF(AK$4="X",AK$4,IF(AND(AK$4&gt;0,AK$4&lt;6),$B10,0))</f>
        <v>8</v>
      </c>
      <c r="AL10" s="24">
        <f>IF(AL$4="X",AL$4,IF(AND(AL$4&gt;0,AL$4&lt;6),$B10,0))</f>
        <v>8</v>
      </c>
      <c r="AM10" s="24">
        <f>IF(AM$4="X",AM$4,IF(AND(AM$4&gt;0,AM$4&lt;6),$B10,0))</f>
        <v>8</v>
      </c>
      <c r="AN10" s="26">
        <f>IF(AN$4="X",AN$4,IF(AND(AN$4&gt;0,AN$4&lt;6),$B10,0))</f>
        <v>8</v>
      </c>
    </row>
    <row r="11" spans="1:40" ht="12">
      <c r="A11" s="23"/>
      <c r="B11" s="24">
        <v>8</v>
      </c>
      <c r="C11" s="25">
        <f>SUMIF(J11:AN11,B11,J11:AN11)</f>
        <v>184</v>
      </c>
      <c r="D11" s="25">
        <f>(SUM(J11:AN11))-(SUMIF(J11:AN11,B11,J11:AN11))</f>
        <v>0</v>
      </c>
      <c r="E11" s="25">
        <f>COUNTIF(J11:AN11,"&gt;0")</f>
        <v>23</v>
      </c>
      <c r="F11" s="25">
        <f>COUNTIF(J11:AN11,"H")</f>
        <v>0</v>
      </c>
      <c r="G11" s="25">
        <f>COUNTIF(J11:AN11,"P")</f>
        <v>0</v>
      </c>
      <c r="H11" s="25">
        <f>COUNTIF(J11:AN11,"Pk")</f>
        <v>0</v>
      </c>
      <c r="I11" s="25">
        <f>COUNTIF(J11:AN11,"Põ")</f>
        <v>0</v>
      </c>
      <c r="J11" s="24">
        <f>IF(J$4="X",J$4,IF(AND(J$4&gt;0,J$4&lt;6),$B11,0))</f>
        <v>8</v>
      </c>
      <c r="K11" s="24">
        <f>IF(K$4="X",K$4,IF(AND(K$4&gt;0,K$4&lt;6),$B11,0))</f>
        <v>8</v>
      </c>
      <c r="L11" s="24">
        <f>IF(L$4="X",L$4,IF(AND(L$4&gt;0,L$4&lt;6),$B11,0))</f>
        <v>8</v>
      </c>
      <c r="M11" s="24">
        <f>IF(M$4="X",M$4,IF(AND(M$4&gt;0,M$4&lt;6),$B11,0))</f>
        <v>8</v>
      </c>
      <c r="N11" s="24">
        <f>IF(N$4="X",N$4,IF(AND(N$4&gt;0,N$4&lt;6),$B11,0))</f>
        <v>0</v>
      </c>
      <c r="O11" s="24">
        <f>IF(O$4="X",O$4,IF(AND(O$4&gt;0,O$4&lt;6),$B11,0))</f>
        <v>0</v>
      </c>
      <c r="P11" s="24">
        <f>IF(P$4="X",P$4,IF(AND(P$4&gt;0,P$4&lt;6),$B11,0))</f>
        <v>8</v>
      </c>
      <c r="Q11" s="24">
        <f>IF(Q$4="X",Q$4,IF(AND(Q$4&gt;0,Q$4&lt;6),$B11,0))</f>
        <v>8</v>
      </c>
      <c r="R11" s="24">
        <f>IF(R$4="X",R$4,IF(AND(R$4&gt;0,R$4&lt;6),$B11,0))</f>
        <v>8</v>
      </c>
      <c r="S11" s="24">
        <f>IF(S$4="X",S$4,IF(AND(S$4&gt;0,S$4&lt;6),$B11,0))</f>
        <v>8</v>
      </c>
      <c r="T11" s="24">
        <f>IF(T$4="X",T$4,IF(AND(T$4&gt;0,T$4&lt;6),$B11,0))</f>
        <v>8</v>
      </c>
      <c r="U11" s="24">
        <f>IF(U$4="X",U$4,IF(AND(U$4&gt;0,U$4&lt;6),$B11,0))</f>
        <v>0</v>
      </c>
      <c r="V11" s="24">
        <f>IF(V$4="X",V$4,IF(AND(V$4&gt;0,V$4&lt;6),$B11,0))</f>
        <v>0</v>
      </c>
      <c r="W11" s="24">
        <f>IF(W$4="X",W$4,IF(AND(W$4&gt;0,W$4&lt;6),$B11,0))</f>
        <v>8</v>
      </c>
      <c r="X11" s="24">
        <f>IF(X$4="X",X$4,IF(AND(X$4&gt;0,X$4&lt;6),$B11,0))</f>
        <v>8</v>
      </c>
      <c r="Y11" s="24">
        <f>IF(Y$4="X",Y$4,IF(AND(Y$4&gt;0,Y$4&lt;6),$B11,0))</f>
        <v>8</v>
      </c>
      <c r="Z11" s="24">
        <f>IF(Z$4="X",Z$4,IF(AND(Z$4&gt;0,Z$4&lt;6),$B11,0))</f>
        <v>8</v>
      </c>
      <c r="AA11" s="24">
        <f>IF(AA$4="X",AA$4,IF(AND(AA$4&gt;0,AA$4&lt;6),$B11,0))</f>
        <v>8</v>
      </c>
      <c r="AB11" s="24">
        <f>IF(AB$4="X",AB$4,IF(AND(AB$4&gt;0,AB$4&lt;6),$B11,0))</f>
        <v>0</v>
      </c>
      <c r="AC11" s="24">
        <f>IF(AC$4="X",AC$4,IF(AND(AC$4&gt;0,AC$4&lt;6),$B11,0))</f>
        <v>0</v>
      </c>
      <c r="AD11" s="24">
        <f>IF(AD$4="X",AD$4,IF(AND(AD$4&gt;0,AD$4&lt;6),$B11,0))</f>
        <v>8</v>
      </c>
      <c r="AE11" s="24">
        <f>IF(AE$4="X",AE$4,IF(AND(AE$4&gt;0,AE$4&lt;6),$B11,0))</f>
        <v>8</v>
      </c>
      <c r="AF11" s="24">
        <f>IF(AF$4="X",AF$4,IF(AND(AF$4&gt;0,AF$4&lt;6),$B11,0))</f>
        <v>8</v>
      </c>
      <c r="AG11" s="24">
        <f>IF(AG$4="X",AG$4,IF(AND(AG$4&gt;0,AG$4&lt;6),$B11,0))</f>
        <v>8</v>
      </c>
      <c r="AH11" s="24">
        <f>IF(AH$4="X",AH$4,IF(AND(AH$4&gt;0,AH$4&lt;6),$B11,0))</f>
        <v>8</v>
      </c>
      <c r="AI11" s="24">
        <f>IF(AI$4="X",AI$4,IF(AND(AI$4&gt;0,AI$4&lt;6),$B11,0))</f>
        <v>0</v>
      </c>
      <c r="AJ11" s="24">
        <f>IF(AJ$4="X",AJ$4,IF(AND(AJ$4&gt;0,AJ$4&lt;6),$B11,0))</f>
        <v>0</v>
      </c>
      <c r="AK11" s="24">
        <f>IF(AK$4="X",AK$4,IF(AND(AK$4&gt;0,AK$4&lt;6),$B11,0))</f>
        <v>8</v>
      </c>
      <c r="AL11" s="24">
        <f>IF(AL$4="X",AL$4,IF(AND(AL$4&gt;0,AL$4&lt;6),$B11,0))</f>
        <v>8</v>
      </c>
      <c r="AM11" s="24">
        <f>IF(AM$4="X",AM$4,IF(AND(AM$4&gt;0,AM$4&lt;6),$B11,0))</f>
        <v>8</v>
      </c>
      <c r="AN11" s="26">
        <f>IF(AN$4="X",AN$4,IF(AND(AN$4&gt;0,AN$4&lt;6),$B11,0))</f>
        <v>8</v>
      </c>
    </row>
    <row r="12" spans="1:40" ht="12">
      <c r="A12" s="23"/>
      <c r="B12" s="24">
        <v>8</v>
      </c>
      <c r="C12" s="25">
        <f>SUMIF(J12:AN12,B12,J12:AN12)</f>
        <v>184</v>
      </c>
      <c r="D12" s="25">
        <f>(SUM(J12:AN12))-(SUMIF(J12:AN12,B12,J12:AN12))</f>
        <v>0</v>
      </c>
      <c r="E12" s="25">
        <f>COUNTIF(J12:AN12,"&gt;0")</f>
        <v>23</v>
      </c>
      <c r="F12" s="25">
        <f>COUNTIF(J12:AN12,"H")</f>
        <v>0</v>
      </c>
      <c r="G12" s="25">
        <f>COUNTIF(J12:AN12,"P")</f>
        <v>0</v>
      </c>
      <c r="H12" s="25">
        <f>COUNTIF(J12:AN12,"Pk")</f>
        <v>0</v>
      </c>
      <c r="I12" s="25">
        <f>COUNTIF(J12:AN12,"Põ")</f>
        <v>0</v>
      </c>
      <c r="J12" s="24">
        <f>IF(J$4="X",J$4,IF(AND(J$4&gt;0,J$4&lt;6),$B12,0))</f>
        <v>8</v>
      </c>
      <c r="K12" s="24">
        <f>IF(K$4="X",K$4,IF(AND(K$4&gt;0,K$4&lt;6),$B12,0))</f>
        <v>8</v>
      </c>
      <c r="L12" s="24">
        <f>IF(L$4="X",L$4,IF(AND(L$4&gt;0,L$4&lt;6),$B12,0))</f>
        <v>8</v>
      </c>
      <c r="M12" s="24">
        <f>IF(M$4="X",M$4,IF(AND(M$4&gt;0,M$4&lt;6),$B12,0))</f>
        <v>8</v>
      </c>
      <c r="N12" s="24">
        <f>IF(N$4="X",N$4,IF(AND(N$4&gt;0,N$4&lt;6),$B12,0))</f>
        <v>0</v>
      </c>
      <c r="O12" s="24">
        <f>IF(O$4="X",O$4,IF(AND(O$4&gt;0,O$4&lt;6),$B12,0))</f>
        <v>0</v>
      </c>
      <c r="P12" s="24">
        <f>IF(P$4="X",P$4,IF(AND(P$4&gt;0,P$4&lt;6),$B12,0))</f>
        <v>8</v>
      </c>
      <c r="Q12" s="24">
        <f>IF(Q$4="X",Q$4,IF(AND(Q$4&gt;0,Q$4&lt;6),$B12,0))</f>
        <v>8</v>
      </c>
      <c r="R12" s="24">
        <f>IF(R$4="X",R$4,IF(AND(R$4&gt;0,R$4&lt;6),$B12,0))</f>
        <v>8</v>
      </c>
      <c r="S12" s="24">
        <f>IF(S$4="X",S$4,IF(AND(S$4&gt;0,S$4&lt;6),$B12,0))</f>
        <v>8</v>
      </c>
      <c r="T12" s="24">
        <f>IF(T$4="X",T$4,IF(AND(T$4&gt;0,T$4&lt;6),$B12,0))</f>
        <v>8</v>
      </c>
      <c r="U12" s="24">
        <f>IF(U$4="X",U$4,IF(AND(U$4&gt;0,U$4&lt;6),$B12,0))</f>
        <v>0</v>
      </c>
      <c r="V12" s="24">
        <f>IF(V$4="X",V$4,IF(AND(V$4&gt;0,V$4&lt;6),$B12,0))</f>
        <v>0</v>
      </c>
      <c r="W12" s="24">
        <f>IF(W$4="X",W$4,IF(AND(W$4&gt;0,W$4&lt;6),$B12,0))</f>
        <v>8</v>
      </c>
      <c r="X12" s="24">
        <f>IF(X$4="X",X$4,IF(AND(X$4&gt;0,X$4&lt;6),$B12,0))</f>
        <v>8</v>
      </c>
      <c r="Y12" s="24">
        <f>IF(Y$4="X",Y$4,IF(AND(Y$4&gt;0,Y$4&lt;6),$B12,0))</f>
        <v>8</v>
      </c>
      <c r="Z12" s="24">
        <f>IF(Z$4="X",Z$4,IF(AND(Z$4&gt;0,Z$4&lt;6),$B12,0))</f>
        <v>8</v>
      </c>
      <c r="AA12" s="24">
        <f>IF(AA$4="X",AA$4,IF(AND(AA$4&gt;0,AA$4&lt;6),$B12,0))</f>
        <v>8</v>
      </c>
      <c r="AB12" s="24">
        <f>IF(AB$4="X",AB$4,IF(AND(AB$4&gt;0,AB$4&lt;6),$B12,0))</f>
        <v>0</v>
      </c>
      <c r="AC12" s="24">
        <f>IF(AC$4="X",AC$4,IF(AND(AC$4&gt;0,AC$4&lt;6),$B12,0))</f>
        <v>0</v>
      </c>
      <c r="AD12" s="24">
        <f>IF(AD$4="X",AD$4,IF(AND(AD$4&gt;0,AD$4&lt;6),$B12,0))</f>
        <v>8</v>
      </c>
      <c r="AE12" s="24">
        <f>IF(AE$4="X",AE$4,IF(AND(AE$4&gt;0,AE$4&lt;6),$B12,0))</f>
        <v>8</v>
      </c>
      <c r="AF12" s="24">
        <f>IF(AF$4="X",AF$4,IF(AND(AF$4&gt;0,AF$4&lt;6),$B12,0))</f>
        <v>8</v>
      </c>
      <c r="AG12" s="24">
        <f>IF(AG$4="X",AG$4,IF(AND(AG$4&gt;0,AG$4&lt;6),$B12,0))</f>
        <v>8</v>
      </c>
      <c r="AH12" s="24">
        <f>IF(AH$4="X",AH$4,IF(AND(AH$4&gt;0,AH$4&lt;6),$B12,0))</f>
        <v>8</v>
      </c>
      <c r="AI12" s="24">
        <f>IF(AI$4="X",AI$4,IF(AND(AI$4&gt;0,AI$4&lt;6),$B12,0))</f>
        <v>0</v>
      </c>
      <c r="AJ12" s="24">
        <f>IF(AJ$4="X",AJ$4,IF(AND(AJ$4&gt;0,AJ$4&lt;6),$B12,0))</f>
        <v>0</v>
      </c>
      <c r="AK12" s="24">
        <f>IF(AK$4="X",AK$4,IF(AND(AK$4&gt;0,AK$4&lt;6),$B12,0))</f>
        <v>8</v>
      </c>
      <c r="AL12" s="24">
        <f>IF(AL$4="X",AL$4,IF(AND(AL$4&gt;0,AL$4&lt;6),$B12,0))</f>
        <v>8</v>
      </c>
      <c r="AM12" s="24">
        <f>IF(AM$4="X",AM$4,IF(AND(AM$4&gt;0,AM$4&lt;6),$B12,0))</f>
        <v>8</v>
      </c>
      <c r="AN12" s="26">
        <f>IF(AN$4="X",AN$4,IF(AND(AN$4&gt;0,AN$4&lt;6),$B12,0))</f>
        <v>8</v>
      </c>
    </row>
    <row r="13" spans="1:40" ht="12">
      <c r="A13" s="23"/>
      <c r="B13" s="24">
        <v>8</v>
      </c>
      <c r="C13" s="25">
        <f>SUMIF(J13:AN13,B13,J13:AN13)</f>
        <v>184</v>
      </c>
      <c r="D13" s="25">
        <f>(SUM(J13:AN13))-(SUMIF(J13:AN13,B13,J13:AN13))</f>
        <v>0</v>
      </c>
      <c r="E13" s="25">
        <f>COUNTIF(J13:AN13,"&gt;0")</f>
        <v>23</v>
      </c>
      <c r="F13" s="25">
        <f>COUNTIF(J13:AN13,"H")</f>
        <v>0</v>
      </c>
      <c r="G13" s="25">
        <f>COUNTIF(J13:AN13,"P")</f>
        <v>0</v>
      </c>
      <c r="H13" s="25">
        <f>COUNTIF(J13:AN13,"Pk")</f>
        <v>0</v>
      </c>
      <c r="I13" s="25">
        <f>COUNTIF(J13:AN13,"Põ")</f>
        <v>0</v>
      </c>
      <c r="J13" s="24">
        <f>IF(J$4="X",J$4,IF(AND(J$4&gt;0,J$4&lt;6),$B13,0))</f>
        <v>8</v>
      </c>
      <c r="K13" s="24">
        <f>IF(K$4="X",K$4,IF(AND(K$4&gt;0,K$4&lt;6),$B13,0))</f>
        <v>8</v>
      </c>
      <c r="L13" s="24">
        <f>IF(L$4="X",L$4,IF(AND(L$4&gt;0,L$4&lt;6),$B13,0))</f>
        <v>8</v>
      </c>
      <c r="M13" s="24">
        <f>IF(M$4="X",M$4,IF(AND(M$4&gt;0,M$4&lt;6),$B13,0))</f>
        <v>8</v>
      </c>
      <c r="N13" s="24">
        <f>IF(N$4="X",N$4,IF(AND(N$4&gt;0,N$4&lt;6),$B13,0))</f>
        <v>0</v>
      </c>
      <c r="O13" s="24">
        <f>IF(O$4="X",O$4,IF(AND(O$4&gt;0,O$4&lt;6),$B13,0))</f>
        <v>0</v>
      </c>
      <c r="P13" s="24">
        <f>IF(P$4="X",P$4,IF(AND(P$4&gt;0,P$4&lt;6),$B13,0))</f>
        <v>8</v>
      </c>
      <c r="Q13" s="24">
        <f>IF(Q$4="X",Q$4,IF(AND(Q$4&gt;0,Q$4&lt;6),$B13,0))</f>
        <v>8</v>
      </c>
      <c r="R13" s="24">
        <f>IF(R$4="X",R$4,IF(AND(R$4&gt;0,R$4&lt;6),$B13,0))</f>
        <v>8</v>
      </c>
      <c r="S13" s="24">
        <f>IF(S$4="X",S$4,IF(AND(S$4&gt;0,S$4&lt;6),$B13,0))</f>
        <v>8</v>
      </c>
      <c r="T13" s="24">
        <f>IF(T$4="X",T$4,IF(AND(T$4&gt;0,T$4&lt;6),$B13,0))</f>
        <v>8</v>
      </c>
      <c r="U13" s="24">
        <f>IF(U$4="X",U$4,IF(AND(U$4&gt;0,U$4&lt;6),$B13,0))</f>
        <v>0</v>
      </c>
      <c r="V13" s="24">
        <f>IF(V$4="X",V$4,IF(AND(V$4&gt;0,V$4&lt;6),$B13,0))</f>
        <v>0</v>
      </c>
      <c r="W13" s="24">
        <f>IF(W$4="X",W$4,IF(AND(W$4&gt;0,W$4&lt;6),$B13,0))</f>
        <v>8</v>
      </c>
      <c r="X13" s="24">
        <f>IF(X$4="X",X$4,IF(AND(X$4&gt;0,X$4&lt;6),$B13,0))</f>
        <v>8</v>
      </c>
      <c r="Y13" s="24">
        <f>IF(Y$4="X",Y$4,IF(AND(Y$4&gt;0,Y$4&lt;6),$B13,0))</f>
        <v>8</v>
      </c>
      <c r="Z13" s="24">
        <f>IF(Z$4="X",Z$4,IF(AND(Z$4&gt;0,Z$4&lt;6),$B13,0))</f>
        <v>8</v>
      </c>
      <c r="AA13" s="24">
        <f>IF(AA$4="X",AA$4,IF(AND(AA$4&gt;0,AA$4&lt;6),$B13,0))</f>
        <v>8</v>
      </c>
      <c r="AB13" s="24">
        <f>IF(AB$4="X",AB$4,IF(AND(AB$4&gt;0,AB$4&lt;6),$B13,0))</f>
        <v>0</v>
      </c>
      <c r="AC13" s="24">
        <f>IF(AC$4="X",AC$4,IF(AND(AC$4&gt;0,AC$4&lt;6),$B13,0))</f>
        <v>0</v>
      </c>
      <c r="AD13" s="24">
        <f>IF(AD$4="X",AD$4,IF(AND(AD$4&gt;0,AD$4&lt;6),$B13,0))</f>
        <v>8</v>
      </c>
      <c r="AE13" s="24">
        <f>IF(AE$4="X",AE$4,IF(AND(AE$4&gt;0,AE$4&lt;6),$B13,0))</f>
        <v>8</v>
      </c>
      <c r="AF13" s="24">
        <f>IF(AF$4="X",AF$4,IF(AND(AF$4&gt;0,AF$4&lt;6),$B13,0))</f>
        <v>8</v>
      </c>
      <c r="AG13" s="24">
        <f>IF(AG$4="X",AG$4,IF(AND(AG$4&gt;0,AG$4&lt;6),$B13,0))</f>
        <v>8</v>
      </c>
      <c r="AH13" s="24">
        <f>IF(AH$4="X",AH$4,IF(AND(AH$4&gt;0,AH$4&lt;6),$B13,0))</f>
        <v>8</v>
      </c>
      <c r="AI13" s="24">
        <f>IF(AI$4="X",AI$4,IF(AND(AI$4&gt;0,AI$4&lt;6),$B13,0))</f>
        <v>0</v>
      </c>
      <c r="AJ13" s="24">
        <f>IF(AJ$4="X",AJ$4,IF(AND(AJ$4&gt;0,AJ$4&lt;6),$B13,0))</f>
        <v>0</v>
      </c>
      <c r="AK13" s="24">
        <f>IF(AK$4="X",AK$4,IF(AND(AK$4&gt;0,AK$4&lt;6),$B13,0))</f>
        <v>8</v>
      </c>
      <c r="AL13" s="24">
        <f>IF(AL$4="X",AL$4,IF(AND(AL$4&gt;0,AL$4&lt;6),$B13,0))</f>
        <v>8</v>
      </c>
      <c r="AM13" s="24">
        <f>IF(AM$4="X",AM$4,IF(AND(AM$4&gt;0,AM$4&lt;6),$B13,0))</f>
        <v>8</v>
      </c>
      <c r="AN13" s="26">
        <f>IF(AN$4="X",AN$4,IF(AND(AN$4&gt;0,AN$4&lt;6),$B13,0))</f>
        <v>8</v>
      </c>
    </row>
    <row r="14" spans="1:40" ht="12">
      <c r="A14" s="23"/>
      <c r="B14" s="24">
        <v>8</v>
      </c>
      <c r="C14" s="25">
        <f>SUMIF(J14:AN14,B14,J14:AN14)</f>
        <v>184</v>
      </c>
      <c r="D14" s="25">
        <f>(SUM(J14:AN14))-(SUMIF(J14:AN14,B14,J14:AN14))</f>
        <v>0</v>
      </c>
      <c r="E14" s="25">
        <f>COUNTIF(J14:AN14,"&gt;0")</f>
        <v>23</v>
      </c>
      <c r="F14" s="25">
        <f>COUNTIF(J14:AN14,"H")</f>
        <v>0</v>
      </c>
      <c r="G14" s="25">
        <f>COUNTIF(J14:AN14,"P")</f>
        <v>0</v>
      </c>
      <c r="H14" s="25">
        <f>COUNTIF(J14:AN14,"Pk")</f>
        <v>0</v>
      </c>
      <c r="I14" s="25">
        <f>COUNTIF(J14:AN14,"Põ")</f>
        <v>0</v>
      </c>
      <c r="J14" s="24">
        <f>IF(J$4="X",J$4,IF(AND(J$4&gt;0,J$4&lt;6),$B14,0))</f>
        <v>8</v>
      </c>
      <c r="K14" s="24">
        <f>IF(K$4="X",K$4,IF(AND(K$4&gt;0,K$4&lt;6),$B14,0))</f>
        <v>8</v>
      </c>
      <c r="L14" s="24">
        <f>IF(L$4="X",L$4,IF(AND(L$4&gt;0,L$4&lt;6),$B14,0))</f>
        <v>8</v>
      </c>
      <c r="M14" s="24">
        <f>IF(M$4="X",M$4,IF(AND(M$4&gt;0,M$4&lt;6),$B14,0))</f>
        <v>8</v>
      </c>
      <c r="N14" s="24">
        <f>IF(N$4="X",N$4,IF(AND(N$4&gt;0,N$4&lt;6),$B14,0))</f>
        <v>0</v>
      </c>
      <c r="O14" s="24">
        <f>IF(O$4="X",O$4,IF(AND(O$4&gt;0,O$4&lt;6),$B14,0))</f>
        <v>0</v>
      </c>
      <c r="P14" s="24">
        <f>IF(P$4="X",P$4,IF(AND(P$4&gt;0,P$4&lt;6),$B14,0))</f>
        <v>8</v>
      </c>
      <c r="Q14" s="24">
        <f>IF(Q$4="X",Q$4,IF(AND(Q$4&gt;0,Q$4&lt;6),$B14,0))</f>
        <v>8</v>
      </c>
      <c r="R14" s="24">
        <f>IF(R$4="X",R$4,IF(AND(R$4&gt;0,R$4&lt;6),$B14,0))</f>
        <v>8</v>
      </c>
      <c r="S14" s="24">
        <f>IF(S$4="X",S$4,IF(AND(S$4&gt;0,S$4&lt;6),$B14,0))</f>
        <v>8</v>
      </c>
      <c r="T14" s="24">
        <f>IF(T$4="X",T$4,IF(AND(T$4&gt;0,T$4&lt;6),$B14,0))</f>
        <v>8</v>
      </c>
      <c r="U14" s="24">
        <f>IF(U$4="X",U$4,IF(AND(U$4&gt;0,U$4&lt;6),$B14,0))</f>
        <v>0</v>
      </c>
      <c r="V14" s="24">
        <f>IF(V$4="X",V$4,IF(AND(V$4&gt;0,V$4&lt;6),$B14,0))</f>
        <v>0</v>
      </c>
      <c r="W14" s="24">
        <f>IF(W$4="X",W$4,IF(AND(W$4&gt;0,W$4&lt;6),$B14,0))</f>
        <v>8</v>
      </c>
      <c r="X14" s="24">
        <f>IF(X$4="X",X$4,IF(AND(X$4&gt;0,X$4&lt;6),$B14,0))</f>
        <v>8</v>
      </c>
      <c r="Y14" s="24">
        <f>IF(Y$4="X",Y$4,IF(AND(Y$4&gt;0,Y$4&lt;6),$B14,0))</f>
        <v>8</v>
      </c>
      <c r="Z14" s="24">
        <f>IF(Z$4="X",Z$4,IF(AND(Z$4&gt;0,Z$4&lt;6),$B14,0))</f>
        <v>8</v>
      </c>
      <c r="AA14" s="24">
        <f>IF(AA$4="X",AA$4,IF(AND(AA$4&gt;0,AA$4&lt;6),$B14,0))</f>
        <v>8</v>
      </c>
      <c r="AB14" s="24">
        <f>IF(AB$4="X",AB$4,IF(AND(AB$4&gt;0,AB$4&lt;6),$B14,0))</f>
        <v>0</v>
      </c>
      <c r="AC14" s="24">
        <f>IF(AC$4="X",AC$4,IF(AND(AC$4&gt;0,AC$4&lt;6),$B14,0))</f>
        <v>0</v>
      </c>
      <c r="AD14" s="24">
        <f>IF(AD$4="X",AD$4,IF(AND(AD$4&gt;0,AD$4&lt;6),$B14,0))</f>
        <v>8</v>
      </c>
      <c r="AE14" s="24">
        <f>IF(AE$4="X",AE$4,IF(AND(AE$4&gt;0,AE$4&lt;6),$B14,0))</f>
        <v>8</v>
      </c>
      <c r="AF14" s="24">
        <f>IF(AF$4="X",AF$4,IF(AND(AF$4&gt;0,AF$4&lt;6),$B14,0))</f>
        <v>8</v>
      </c>
      <c r="AG14" s="24">
        <f>IF(AG$4="X",AG$4,IF(AND(AG$4&gt;0,AG$4&lt;6),$B14,0))</f>
        <v>8</v>
      </c>
      <c r="AH14" s="24">
        <f>IF(AH$4="X",AH$4,IF(AND(AH$4&gt;0,AH$4&lt;6),$B14,0))</f>
        <v>8</v>
      </c>
      <c r="AI14" s="24">
        <f>IF(AI$4="X",AI$4,IF(AND(AI$4&gt;0,AI$4&lt;6),$B14,0))</f>
        <v>0</v>
      </c>
      <c r="AJ14" s="24">
        <f>IF(AJ$4="X",AJ$4,IF(AND(AJ$4&gt;0,AJ$4&lt;6),$B14,0))</f>
        <v>0</v>
      </c>
      <c r="AK14" s="24">
        <f>IF(AK$4="X",AK$4,IF(AND(AK$4&gt;0,AK$4&lt;6),$B14,0))</f>
        <v>8</v>
      </c>
      <c r="AL14" s="24">
        <f>IF(AL$4="X",AL$4,IF(AND(AL$4&gt;0,AL$4&lt;6),$B14,0))</f>
        <v>8</v>
      </c>
      <c r="AM14" s="24">
        <f>IF(AM$4="X",AM$4,IF(AND(AM$4&gt;0,AM$4&lt;6),$B14,0))</f>
        <v>8</v>
      </c>
      <c r="AN14" s="26">
        <f>IF(AN$4="X",AN$4,IF(AND(AN$4&gt;0,AN$4&lt;6),$B14,0))</f>
        <v>8</v>
      </c>
    </row>
    <row r="15" spans="1:40" ht="12">
      <c r="A15" s="23"/>
      <c r="B15" s="24">
        <v>8</v>
      </c>
      <c r="C15" s="25">
        <f>SUMIF(J15:AN15,B15,J15:AN15)</f>
        <v>184</v>
      </c>
      <c r="D15" s="25">
        <f>(SUM(J15:AN15))-(SUMIF(J15:AN15,B15,J15:AN15))</f>
        <v>0</v>
      </c>
      <c r="E15" s="25">
        <f>COUNTIF(J15:AN15,"&gt;0")</f>
        <v>23</v>
      </c>
      <c r="F15" s="25">
        <f>COUNTIF(J15:AN15,"H")</f>
        <v>0</v>
      </c>
      <c r="G15" s="25">
        <f>COUNTIF(J15:AN15,"P")</f>
        <v>0</v>
      </c>
      <c r="H15" s="25">
        <f>COUNTIF(J15:AN15,"Pk")</f>
        <v>0</v>
      </c>
      <c r="I15" s="25">
        <f>COUNTIF(J15:AN15,"Põ")</f>
        <v>0</v>
      </c>
      <c r="J15" s="24">
        <f>IF(J$4="X",J$4,IF(AND(J$4&gt;0,J$4&lt;6),$B15,0))</f>
        <v>8</v>
      </c>
      <c r="K15" s="24">
        <f>IF(K$4="X",K$4,IF(AND(K$4&gt;0,K$4&lt;6),$B15,0))</f>
        <v>8</v>
      </c>
      <c r="L15" s="24">
        <f>IF(L$4="X",L$4,IF(AND(L$4&gt;0,L$4&lt;6),$B15,0))</f>
        <v>8</v>
      </c>
      <c r="M15" s="24">
        <f>IF(M$4="X",M$4,IF(AND(M$4&gt;0,M$4&lt;6),$B15,0))</f>
        <v>8</v>
      </c>
      <c r="N15" s="24">
        <f>IF(N$4="X",N$4,IF(AND(N$4&gt;0,N$4&lt;6),$B15,0))</f>
        <v>0</v>
      </c>
      <c r="O15" s="24">
        <f>IF(O$4="X",O$4,IF(AND(O$4&gt;0,O$4&lt;6),$B15,0))</f>
        <v>0</v>
      </c>
      <c r="P15" s="24">
        <f>IF(P$4="X",P$4,IF(AND(P$4&gt;0,P$4&lt;6),$B15,0))</f>
        <v>8</v>
      </c>
      <c r="Q15" s="24">
        <f>IF(Q$4="X",Q$4,IF(AND(Q$4&gt;0,Q$4&lt;6),$B15,0))</f>
        <v>8</v>
      </c>
      <c r="R15" s="24">
        <f>IF(R$4="X",R$4,IF(AND(R$4&gt;0,R$4&lt;6),$B15,0))</f>
        <v>8</v>
      </c>
      <c r="S15" s="24">
        <f>IF(S$4="X",S$4,IF(AND(S$4&gt;0,S$4&lt;6),$B15,0))</f>
        <v>8</v>
      </c>
      <c r="T15" s="24">
        <f>IF(T$4="X",T$4,IF(AND(T$4&gt;0,T$4&lt;6),$B15,0))</f>
        <v>8</v>
      </c>
      <c r="U15" s="24">
        <f>IF(U$4="X",U$4,IF(AND(U$4&gt;0,U$4&lt;6),$B15,0))</f>
        <v>0</v>
      </c>
      <c r="V15" s="24">
        <f>IF(V$4="X",V$4,IF(AND(V$4&gt;0,V$4&lt;6),$B15,0))</f>
        <v>0</v>
      </c>
      <c r="W15" s="24">
        <f>IF(W$4="X",W$4,IF(AND(W$4&gt;0,W$4&lt;6),$B15,0))</f>
        <v>8</v>
      </c>
      <c r="X15" s="24">
        <f>IF(X$4="X",X$4,IF(AND(X$4&gt;0,X$4&lt;6),$B15,0))</f>
        <v>8</v>
      </c>
      <c r="Y15" s="24">
        <f>IF(Y$4="X",Y$4,IF(AND(Y$4&gt;0,Y$4&lt;6),$B15,0))</f>
        <v>8</v>
      </c>
      <c r="Z15" s="24">
        <f>IF(Z$4="X",Z$4,IF(AND(Z$4&gt;0,Z$4&lt;6),$B15,0))</f>
        <v>8</v>
      </c>
      <c r="AA15" s="24">
        <f>IF(AA$4="X",AA$4,IF(AND(AA$4&gt;0,AA$4&lt;6),$B15,0))</f>
        <v>8</v>
      </c>
      <c r="AB15" s="24">
        <f>IF(AB$4="X",AB$4,IF(AND(AB$4&gt;0,AB$4&lt;6),$B15,0))</f>
        <v>0</v>
      </c>
      <c r="AC15" s="24">
        <f>IF(AC$4="X",AC$4,IF(AND(AC$4&gt;0,AC$4&lt;6),$B15,0))</f>
        <v>0</v>
      </c>
      <c r="AD15" s="24">
        <f>IF(AD$4="X",AD$4,IF(AND(AD$4&gt;0,AD$4&lt;6),$B15,0))</f>
        <v>8</v>
      </c>
      <c r="AE15" s="24">
        <f>IF(AE$4="X",AE$4,IF(AND(AE$4&gt;0,AE$4&lt;6),$B15,0))</f>
        <v>8</v>
      </c>
      <c r="AF15" s="24">
        <f>IF(AF$4="X",AF$4,IF(AND(AF$4&gt;0,AF$4&lt;6),$B15,0))</f>
        <v>8</v>
      </c>
      <c r="AG15" s="24">
        <f>IF(AG$4="X",AG$4,IF(AND(AG$4&gt;0,AG$4&lt;6),$B15,0))</f>
        <v>8</v>
      </c>
      <c r="AH15" s="24">
        <f>IF(AH$4="X",AH$4,IF(AND(AH$4&gt;0,AH$4&lt;6),$B15,0))</f>
        <v>8</v>
      </c>
      <c r="AI15" s="24">
        <f>IF(AI$4="X",AI$4,IF(AND(AI$4&gt;0,AI$4&lt;6),$B15,0))</f>
        <v>0</v>
      </c>
      <c r="AJ15" s="24">
        <f>IF(AJ$4="X",AJ$4,IF(AND(AJ$4&gt;0,AJ$4&lt;6),$B15,0))</f>
        <v>0</v>
      </c>
      <c r="AK15" s="24">
        <f>IF(AK$4="X",AK$4,IF(AND(AK$4&gt;0,AK$4&lt;6),$B15,0))</f>
        <v>8</v>
      </c>
      <c r="AL15" s="24">
        <f>IF(AL$4="X",AL$4,IF(AND(AL$4&gt;0,AL$4&lt;6),$B15,0))</f>
        <v>8</v>
      </c>
      <c r="AM15" s="24">
        <f>IF(AM$4="X",AM$4,IF(AND(AM$4&gt;0,AM$4&lt;6),$B15,0))</f>
        <v>8</v>
      </c>
      <c r="AN15" s="26">
        <f>IF(AN$4="X",AN$4,IF(AND(AN$4&gt;0,AN$4&lt;6),$B15,0))</f>
        <v>8</v>
      </c>
    </row>
    <row r="16" spans="1:40" ht="12">
      <c r="A16" s="23"/>
      <c r="B16" s="24">
        <v>8</v>
      </c>
      <c r="C16" s="25">
        <f>SUMIF(J16:AN16,B16,J16:AN16)</f>
        <v>184</v>
      </c>
      <c r="D16" s="25">
        <f>(SUM(J16:AN16))-(SUMIF(J16:AN16,B16,J16:AN16))</f>
        <v>0</v>
      </c>
      <c r="E16" s="25">
        <f>COUNTIF(J16:AN16,"&gt;0")</f>
        <v>23</v>
      </c>
      <c r="F16" s="25">
        <f>COUNTIF(J16:AN16,"H")</f>
        <v>0</v>
      </c>
      <c r="G16" s="25">
        <f>COUNTIF(J16:AN16,"P")</f>
        <v>0</v>
      </c>
      <c r="H16" s="25">
        <f>COUNTIF(J16:AN16,"Pk")</f>
        <v>0</v>
      </c>
      <c r="I16" s="25">
        <f>COUNTIF(J16:AN16,"Põ")</f>
        <v>0</v>
      </c>
      <c r="J16" s="24">
        <f>IF(J$4="X",J$4,IF(AND(J$4&gt;0,J$4&lt;6),$B16,0))</f>
        <v>8</v>
      </c>
      <c r="K16" s="24">
        <f>IF(K$4="X",K$4,IF(AND(K$4&gt;0,K$4&lt;6),$B16,0))</f>
        <v>8</v>
      </c>
      <c r="L16" s="24">
        <f>IF(L$4="X",L$4,IF(AND(L$4&gt;0,L$4&lt;6),$B16,0))</f>
        <v>8</v>
      </c>
      <c r="M16" s="24">
        <f>IF(M$4="X",M$4,IF(AND(M$4&gt;0,M$4&lt;6),$B16,0))</f>
        <v>8</v>
      </c>
      <c r="N16" s="24">
        <f>IF(N$4="X",N$4,IF(AND(N$4&gt;0,N$4&lt;6),$B16,0))</f>
        <v>0</v>
      </c>
      <c r="O16" s="24">
        <f>IF(O$4="X",O$4,IF(AND(O$4&gt;0,O$4&lt;6),$B16,0))</f>
        <v>0</v>
      </c>
      <c r="P16" s="24">
        <f>IF(P$4="X",P$4,IF(AND(P$4&gt;0,P$4&lt;6),$B16,0))</f>
        <v>8</v>
      </c>
      <c r="Q16" s="24">
        <f>IF(Q$4="X",Q$4,IF(AND(Q$4&gt;0,Q$4&lt;6),$B16,0))</f>
        <v>8</v>
      </c>
      <c r="R16" s="24">
        <f>IF(R$4="X",R$4,IF(AND(R$4&gt;0,R$4&lt;6),$B16,0))</f>
        <v>8</v>
      </c>
      <c r="S16" s="24">
        <f>IF(S$4="X",S$4,IF(AND(S$4&gt;0,S$4&lt;6),$B16,0))</f>
        <v>8</v>
      </c>
      <c r="T16" s="24">
        <f>IF(T$4="X",T$4,IF(AND(T$4&gt;0,T$4&lt;6),$B16,0))</f>
        <v>8</v>
      </c>
      <c r="U16" s="24">
        <f>IF(U$4="X",U$4,IF(AND(U$4&gt;0,U$4&lt;6),$B16,0))</f>
        <v>0</v>
      </c>
      <c r="V16" s="24">
        <f>IF(V$4="X",V$4,IF(AND(V$4&gt;0,V$4&lt;6),$B16,0))</f>
        <v>0</v>
      </c>
      <c r="W16" s="24">
        <f>IF(W$4="X",W$4,IF(AND(W$4&gt;0,W$4&lt;6),$B16,0))</f>
        <v>8</v>
      </c>
      <c r="X16" s="24">
        <f>IF(X$4="X",X$4,IF(AND(X$4&gt;0,X$4&lt;6),$B16,0))</f>
        <v>8</v>
      </c>
      <c r="Y16" s="24">
        <f>IF(Y$4="X",Y$4,IF(AND(Y$4&gt;0,Y$4&lt;6),$B16,0))</f>
        <v>8</v>
      </c>
      <c r="Z16" s="24">
        <f>IF(Z$4="X",Z$4,IF(AND(Z$4&gt;0,Z$4&lt;6),$B16,0))</f>
        <v>8</v>
      </c>
      <c r="AA16" s="24">
        <f>IF(AA$4="X",AA$4,IF(AND(AA$4&gt;0,AA$4&lt;6),$B16,0))</f>
        <v>8</v>
      </c>
      <c r="AB16" s="24">
        <f>IF(AB$4="X",AB$4,IF(AND(AB$4&gt;0,AB$4&lt;6),$B16,0))</f>
        <v>0</v>
      </c>
      <c r="AC16" s="24">
        <f>IF(AC$4="X",AC$4,IF(AND(AC$4&gt;0,AC$4&lt;6),$B16,0))</f>
        <v>0</v>
      </c>
      <c r="AD16" s="24">
        <f>IF(AD$4="X",AD$4,IF(AND(AD$4&gt;0,AD$4&lt;6),$B16,0))</f>
        <v>8</v>
      </c>
      <c r="AE16" s="24">
        <f>IF(AE$4="X",AE$4,IF(AND(AE$4&gt;0,AE$4&lt;6),$B16,0))</f>
        <v>8</v>
      </c>
      <c r="AF16" s="24">
        <f>IF(AF$4="X",AF$4,IF(AND(AF$4&gt;0,AF$4&lt;6),$B16,0))</f>
        <v>8</v>
      </c>
      <c r="AG16" s="24">
        <f>IF(AG$4="X",AG$4,IF(AND(AG$4&gt;0,AG$4&lt;6),$B16,0))</f>
        <v>8</v>
      </c>
      <c r="AH16" s="24">
        <f>IF(AH$4="X",AH$4,IF(AND(AH$4&gt;0,AH$4&lt;6),$B16,0))</f>
        <v>8</v>
      </c>
      <c r="AI16" s="24">
        <f>IF(AI$4="X",AI$4,IF(AND(AI$4&gt;0,AI$4&lt;6),$B16,0))</f>
        <v>0</v>
      </c>
      <c r="AJ16" s="24">
        <f>IF(AJ$4="X",AJ$4,IF(AND(AJ$4&gt;0,AJ$4&lt;6),$B16,0))</f>
        <v>0</v>
      </c>
      <c r="AK16" s="24">
        <f>IF(AK$4="X",AK$4,IF(AND(AK$4&gt;0,AK$4&lt;6),$B16,0))</f>
        <v>8</v>
      </c>
      <c r="AL16" s="24">
        <f>IF(AL$4="X",AL$4,IF(AND(AL$4&gt;0,AL$4&lt;6),$B16,0))</f>
        <v>8</v>
      </c>
      <c r="AM16" s="24">
        <f>IF(AM$4="X",AM$4,IF(AND(AM$4&gt;0,AM$4&lt;6),$B16,0))</f>
        <v>8</v>
      </c>
      <c r="AN16" s="26">
        <f>IF(AN$4="X",AN$4,IF(AND(AN$4&gt;0,AN$4&lt;6),$B16,0))</f>
        <v>8</v>
      </c>
    </row>
    <row r="17" spans="1:40" ht="12">
      <c r="A17" s="23"/>
      <c r="B17" s="24">
        <v>8</v>
      </c>
      <c r="C17" s="25">
        <f>SUMIF(J17:AN17,B17,J17:AN17)</f>
        <v>184</v>
      </c>
      <c r="D17" s="25">
        <f>(SUM(J17:AN17))-(SUMIF(J17:AN17,B17,J17:AN17))</f>
        <v>0</v>
      </c>
      <c r="E17" s="25">
        <f>COUNTIF(J17:AN17,"&gt;0")</f>
        <v>23</v>
      </c>
      <c r="F17" s="25">
        <f>COUNTIF(J17:AN17,"H")</f>
        <v>0</v>
      </c>
      <c r="G17" s="25">
        <f>COUNTIF(J17:AN17,"P")</f>
        <v>0</v>
      </c>
      <c r="H17" s="25">
        <f>COUNTIF(J17:AN17,"Pk")</f>
        <v>0</v>
      </c>
      <c r="I17" s="25">
        <f>COUNTIF(J17:AN17,"Põ")</f>
        <v>0</v>
      </c>
      <c r="J17" s="24">
        <f>IF(J$4="X",J$4,IF(AND(J$4&gt;0,J$4&lt;6),$B17,0))</f>
        <v>8</v>
      </c>
      <c r="K17" s="24">
        <f>IF(K$4="X",K$4,IF(AND(K$4&gt;0,K$4&lt;6),$B17,0))</f>
        <v>8</v>
      </c>
      <c r="L17" s="24">
        <f>IF(L$4="X",L$4,IF(AND(L$4&gt;0,L$4&lt;6),$B17,0))</f>
        <v>8</v>
      </c>
      <c r="M17" s="24">
        <f>IF(M$4="X",M$4,IF(AND(M$4&gt;0,M$4&lt;6),$B17,0))</f>
        <v>8</v>
      </c>
      <c r="N17" s="24">
        <f>IF(N$4="X",N$4,IF(AND(N$4&gt;0,N$4&lt;6),$B17,0))</f>
        <v>0</v>
      </c>
      <c r="O17" s="24">
        <f>IF(O$4="X",O$4,IF(AND(O$4&gt;0,O$4&lt;6),$B17,0))</f>
        <v>0</v>
      </c>
      <c r="P17" s="24">
        <f>IF(P$4="X",P$4,IF(AND(P$4&gt;0,P$4&lt;6),$B17,0))</f>
        <v>8</v>
      </c>
      <c r="Q17" s="24">
        <f>IF(Q$4="X",Q$4,IF(AND(Q$4&gt;0,Q$4&lt;6),$B17,0))</f>
        <v>8</v>
      </c>
      <c r="R17" s="24">
        <f>IF(R$4="X",R$4,IF(AND(R$4&gt;0,R$4&lt;6),$B17,0))</f>
        <v>8</v>
      </c>
      <c r="S17" s="24">
        <f>IF(S$4="X",S$4,IF(AND(S$4&gt;0,S$4&lt;6),$B17,0))</f>
        <v>8</v>
      </c>
      <c r="T17" s="24">
        <f>IF(T$4="X",T$4,IF(AND(T$4&gt;0,T$4&lt;6),$B17,0))</f>
        <v>8</v>
      </c>
      <c r="U17" s="24">
        <f>IF(U$4="X",U$4,IF(AND(U$4&gt;0,U$4&lt;6),$B17,0))</f>
        <v>0</v>
      </c>
      <c r="V17" s="24">
        <f>IF(V$4="X",V$4,IF(AND(V$4&gt;0,V$4&lt;6),$B17,0))</f>
        <v>0</v>
      </c>
      <c r="W17" s="24">
        <f>IF(W$4="X",W$4,IF(AND(W$4&gt;0,W$4&lt;6),$B17,0))</f>
        <v>8</v>
      </c>
      <c r="X17" s="24">
        <f>IF(X$4="X",X$4,IF(AND(X$4&gt;0,X$4&lt;6),$B17,0))</f>
        <v>8</v>
      </c>
      <c r="Y17" s="24">
        <f>IF(Y$4="X",Y$4,IF(AND(Y$4&gt;0,Y$4&lt;6),$B17,0))</f>
        <v>8</v>
      </c>
      <c r="Z17" s="24">
        <f>IF(Z$4="X",Z$4,IF(AND(Z$4&gt;0,Z$4&lt;6),$B17,0))</f>
        <v>8</v>
      </c>
      <c r="AA17" s="24">
        <f>IF(AA$4="X",AA$4,IF(AND(AA$4&gt;0,AA$4&lt;6),$B17,0))</f>
        <v>8</v>
      </c>
      <c r="AB17" s="24">
        <f>IF(AB$4="X",AB$4,IF(AND(AB$4&gt;0,AB$4&lt;6),$B17,0))</f>
        <v>0</v>
      </c>
      <c r="AC17" s="24">
        <f>IF(AC$4="X",AC$4,IF(AND(AC$4&gt;0,AC$4&lt;6),$B17,0))</f>
        <v>0</v>
      </c>
      <c r="AD17" s="24">
        <f>IF(AD$4="X",AD$4,IF(AND(AD$4&gt;0,AD$4&lt;6),$B17,0))</f>
        <v>8</v>
      </c>
      <c r="AE17" s="24">
        <f>IF(AE$4="X",AE$4,IF(AND(AE$4&gt;0,AE$4&lt;6),$B17,0))</f>
        <v>8</v>
      </c>
      <c r="AF17" s="24">
        <f>IF(AF$4="X",AF$4,IF(AND(AF$4&gt;0,AF$4&lt;6),$B17,0))</f>
        <v>8</v>
      </c>
      <c r="AG17" s="24">
        <f>IF(AG$4="X",AG$4,IF(AND(AG$4&gt;0,AG$4&lt;6),$B17,0))</f>
        <v>8</v>
      </c>
      <c r="AH17" s="24">
        <f>IF(AH$4="X",AH$4,IF(AND(AH$4&gt;0,AH$4&lt;6),$B17,0))</f>
        <v>8</v>
      </c>
      <c r="AI17" s="24">
        <f>IF(AI$4="X",AI$4,IF(AND(AI$4&gt;0,AI$4&lt;6),$B17,0))</f>
        <v>0</v>
      </c>
      <c r="AJ17" s="24">
        <f>IF(AJ$4="X",AJ$4,IF(AND(AJ$4&gt;0,AJ$4&lt;6),$B17,0))</f>
        <v>0</v>
      </c>
      <c r="AK17" s="24">
        <f>IF(AK$4="X",AK$4,IF(AND(AK$4&gt;0,AK$4&lt;6),$B17,0))</f>
        <v>8</v>
      </c>
      <c r="AL17" s="24">
        <f>IF(AL$4="X",AL$4,IF(AND(AL$4&gt;0,AL$4&lt;6),$B17,0))</f>
        <v>8</v>
      </c>
      <c r="AM17" s="24">
        <f>IF(AM$4="X",AM$4,IF(AND(AM$4&gt;0,AM$4&lt;6),$B17,0))</f>
        <v>8</v>
      </c>
      <c r="AN17" s="26">
        <f>IF(AN$4="X",AN$4,IF(AND(AN$4&gt;0,AN$4&lt;6),$B17,0))</f>
        <v>8</v>
      </c>
    </row>
    <row r="18" spans="1:40" ht="12">
      <c r="A18" s="23"/>
      <c r="B18" s="24">
        <v>8</v>
      </c>
      <c r="C18" s="25">
        <f>SUMIF(J18:AN18,B18,J18:AN18)</f>
        <v>184</v>
      </c>
      <c r="D18" s="25">
        <f>(SUM(J18:AN18))-(SUMIF(J18:AN18,B18,J18:AN18))</f>
        <v>0</v>
      </c>
      <c r="E18" s="25">
        <f>COUNTIF(J18:AN18,"&gt;0")</f>
        <v>23</v>
      </c>
      <c r="F18" s="25">
        <f>COUNTIF(J18:AN18,"H")</f>
        <v>0</v>
      </c>
      <c r="G18" s="25">
        <f>COUNTIF(J18:AN18,"P")</f>
        <v>0</v>
      </c>
      <c r="H18" s="25">
        <f>COUNTIF(J18:AN18,"Pk")</f>
        <v>0</v>
      </c>
      <c r="I18" s="25">
        <f>COUNTIF(J18:AN18,"Põ")</f>
        <v>0</v>
      </c>
      <c r="J18" s="24">
        <f>IF(J$4="X",J$4,IF(AND(J$4&gt;0,J$4&lt;6),$B18,0))</f>
        <v>8</v>
      </c>
      <c r="K18" s="24">
        <f>IF(K$4="X",K$4,IF(AND(K$4&gt;0,K$4&lt;6),$B18,0))</f>
        <v>8</v>
      </c>
      <c r="L18" s="24">
        <f>IF(L$4="X",L$4,IF(AND(L$4&gt;0,L$4&lt;6),$B18,0))</f>
        <v>8</v>
      </c>
      <c r="M18" s="24">
        <f>IF(M$4="X",M$4,IF(AND(M$4&gt;0,M$4&lt;6),$B18,0))</f>
        <v>8</v>
      </c>
      <c r="N18" s="24">
        <f>IF(N$4="X",N$4,IF(AND(N$4&gt;0,N$4&lt;6),$B18,0))</f>
        <v>0</v>
      </c>
      <c r="O18" s="24">
        <f>IF(O$4="X",O$4,IF(AND(O$4&gt;0,O$4&lt;6),$B18,0))</f>
        <v>0</v>
      </c>
      <c r="P18" s="24">
        <f>IF(P$4="X",P$4,IF(AND(P$4&gt;0,P$4&lt;6),$B18,0))</f>
        <v>8</v>
      </c>
      <c r="Q18" s="24">
        <f>IF(Q$4="X",Q$4,IF(AND(Q$4&gt;0,Q$4&lt;6),$B18,0))</f>
        <v>8</v>
      </c>
      <c r="R18" s="24">
        <f>IF(R$4="X",R$4,IF(AND(R$4&gt;0,R$4&lt;6),$B18,0))</f>
        <v>8</v>
      </c>
      <c r="S18" s="24">
        <f>IF(S$4="X",S$4,IF(AND(S$4&gt;0,S$4&lt;6),$B18,0))</f>
        <v>8</v>
      </c>
      <c r="T18" s="24">
        <f>IF(T$4="X",T$4,IF(AND(T$4&gt;0,T$4&lt;6),$B18,0))</f>
        <v>8</v>
      </c>
      <c r="U18" s="24">
        <f>IF(U$4="X",U$4,IF(AND(U$4&gt;0,U$4&lt;6),$B18,0))</f>
        <v>0</v>
      </c>
      <c r="V18" s="24">
        <f>IF(V$4="X",V$4,IF(AND(V$4&gt;0,V$4&lt;6),$B18,0))</f>
        <v>0</v>
      </c>
      <c r="W18" s="24">
        <f>IF(W$4="X",W$4,IF(AND(W$4&gt;0,W$4&lt;6),$B18,0))</f>
        <v>8</v>
      </c>
      <c r="X18" s="24">
        <f>IF(X$4="X",X$4,IF(AND(X$4&gt;0,X$4&lt;6),$B18,0))</f>
        <v>8</v>
      </c>
      <c r="Y18" s="24">
        <f>IF(Y$4="X",Y$4,IF(AND(Y$4&gt;0,Y$4&lt;6),$B18,0))</f>
        <v>8</v>
      </c>
      <c r="Z18" s="24">
        <f>IF(Z$4="X",Z$4,IF(AND(Z$4&gt;0,Z$4&lt;6),$B18,0))</f>
        <v>8</v>
      </c>
      <c r="AA18" s="24">
        <f>IF(AA$4="X",AA$4,IF(AND(AA$4&gt;0,AA$4&lt;6),$B18,0))</f>
        <v>8</v>
      </c>
      <c r="AB18" s="24">
        <f>IF(AB$4="X",AB$4,IF(AND(AB$4&gt;0,AB$4&lt;6),$B18,0))</f>
        <v>0</v>
      </c>
      <c r="AC18" s="24">
        <f>IF(AC$4="X",AC$4,IF(AND(AC$4&gt;0,AC$4&lt;6),$B18,0))</f>
        <v>0</v>
      </c>
      <c r="AD18" s="24">
        <f>IF(AD$4="X",AD$4,IF(AND(AD$4&gt;0,AD$4&lt;6),$B18,0))</f>
        <v>8</v>
      </c>
      <c r="AE18" s="24">
        <f>IF(AE$4="X",AE$4,IF(AND(AE$4&gt;0,AE$4&lt;6),$B18,0))</f>
        <v>8</v>
      </c>
      <c r="AF18" s="24">
        <f>IF(AF$4="X",AF$4,IF(AND(AF$4&gt;0,AF$4&lt;6),$B18,0))</f>
        <v>8</v>
      </c>
      <c r="AG18" s="24">
        <f>IF(AG$4="X",AG$4,IF(AND(AG$4&gt;0,AG$4&lt;6),$B18,0))</f>
        <v>8</v>
      </c>
      <c r="AH18" s="24">
        <f>IF(AH$4="X",AH$4,IF(AND(AH$4&gt;0,AH$4&lt;6),$B18,0))</f>
        <v>8</v>
      </c>
      <c r="AI18" s="24">
        <f>IF(AI$4="X",AI$4,IF(AND(AI$4&gt;0,AI$4&lt;6),$B18,0))</f>
        <v>0</v>
      </c>
      <c r="AJ18" s="24">
        <f>IF(AJ$4="X",AJ$4,IF(AND(AJ$4&gt;0,AJ$4&lt;6),$B18,0))</f>
        <v>0</v>
      </c>
      <c r="AK18" s="24">
        <f>IF(AK$4="X",AK$4,IF(AND(AK$4&gt;0,AK$4&lt;6),$B18,0))</f>
        <v>8</v>
      </c>
      <c r="AL18" s="24">
        <f>IF(AL$4="X",AL$4,IF(AND(AL$4&gt;0,AL$4&lt;6),$B18,0))</f>
        <v>8</v>
      </c>
      <c r="AM18" s="24">
        <f>IF(AM$4="X",AM$4,IF(AND(AM$4&gt;0,AM$4&lt;6),$B18,0))</f>
        <v>8</v>
      </c>
      <c r="AN18" s="26">
        <f>IF(AN$4="X",AN$4,IF(AND(AN$4&gt;0,AN$4&lt;6),$B18,0))</f>
        <v>8</v>
      </c>
    </row>
    <row r="19" spans="1:40" ht="12">
      <c r="A19" s="23"/>
      <c r="B19" s="24">
        <v>8</v>
      </c>
      <c r="C19" s="25">
        <f>SUMIF(J19:AN19,B19,J19:AN19)</f>
        <v>184</v>
      </c>
      <c r="D19" s="25">
        <f>(SUM(J19:AN19))-(SUMIF(J19:AN19,B19,J19:AN19))</f>
        <v>0</v>
      </c>
      <c r="E19" s="25">
        <f>COUNTIF(J19:AN19,"&gt;0")</f>
        <v>23</v>
      </c>
      <c r="F19" s="25">
        <f>COUNTIF(J19:AN19,"H")</f>
        <v>0</v>
      </c>
      <c r="G19" s="25">
        <f>COUNTIF(J19:AN19,"P")</f>
        <v>0</v>
      </c>
      <c r="H19" s="25">
        <f>COUNTIF(J19:AN19,"Pk")</f>
        <v>0</v>
      </c>
      <c r="I19" s="25">
        <f>COUNTIF(J19:AN19,"Põ")</f>
        <v>0</v>
      </c>
      <c r="J19" s="24">
        <f>IF(J$4="X",J$4,IF(AND(J$4&gt;0,J$4&lt;6),$B19,0))</f>
        <v>8</v>
      </c>
      <c r="K19" s="24">
        <f>IF(K$4="X",K$4,IF(AND(K$4&gt;0,K$4&lt;6),$B19,0))</f>
        <v>8</v>
      </c>
      <c r="L19" s="24">
        <f>IF(L$4="X",L$4,IF(AND(L$4&gt;0,L$4&lt;6),$B19,0))</f>
        <v>8</v>
      </c>
      <c r="M19" s="24">
        <f>IF(M$4="X",M$4,IF(AND(M$4&gt;0,M$4&lt;6),$B19,0))</f>
        <v>8</v>
      </c>
      <c r="N19" s="24">
        <f>IF(N$4="X",N$4,IF(AND(N$4&gt;0,N$4&lt;6),$B19,0))</f>
        <v>0</v>
      </c>
      <c r="O19" s="24">
        <f>IF(O$4="X",O$4,IF(AND(O$4&gt;0,O$4&lt;6),$B19,0))</f>
        <v>0</v>
      </c>
      <c r="P19" s="24">
        <f>IF(P$4="X",P$4,IF(AND(P$4&gt;0,P$4&lt;6),$B19,0))</f>
        <v>8</v>
      </c>
      <c r="Q19" s="24">
        <f>IF(Q$4="X",Q$4,IF(AND(Q$4&gt;0,Q$4&lt;6),$B19,0))</f>
        <v>8</v>
      </c>
      <c r="R19" s="24">
        <f>IF(R$4="X",R$4,IF(AND(R$4&gt;0,R$4&lt;6),$B19,0))</f>
        <v>8</v>
      </c>
      <c r="S19" s="24">
        <f>IF(S$4="X",S$4,IF(AND(S$4&gt;0,S$4&lt;6),$B19,0))</f>
        <v>8</v>
      </c>
      <c r="T19" s="24">
        <f>IF(T$4="X",T$4,IF(AND(T$4&gt;0,T$4&lt;6),$B19,0))</f>
        <v>8</v>
      </c>
      <c r="U19" s="24">
        <f>IF(U$4="X",U$4,IF(AND(U$4&gt;0,U$4&lt;6),$B19,0))</f>
        <v>0</v>
      </c>
      <c r="V19" s="24">
        <f>IF(V$4="X",V$4,IF(AND(V$4&gt;0,V$4&lt;6),$B19,0))</f>
        <v>0</v>
      </c>
      <c r="W19" s="24">
        <f>IF(W$4="X",W$4,IF(AND(W$4&gt;0,W$4&lt;6),$B19,0))</f>
        <v>8</v>
      </c>
      <c r="X19" s="24">
        <f>IF(X$4="X",X$4,IF(AND(X$4&gt;0,X$4&lt;6),$B19,0))</f>
        <v>8</v>
      </c>
      <c r="Y19" s="24">
        <f>IF(Y$4="X",Y$4,IF(AND(Y$4&gt;0,Y$4&lt;6),$B19,0))</f>
        <v>8</v>
      </c>
      <c r="Z19" s="24">
        <f>IF(Z$4="X",Z$4,IF(AND(Z$4&gt;0,Z$4&lt;6),$B19,0))</f>
        <v>8</v>
      </c>
      <c r="AA19" s="24">
        <f>IF(AA$4="X",AA$4,IF(AND(AA$4&gt;0,AA$4&lt;6),$B19,0))</f>
        <v>8</v>
      </c>
      <c r="AB19" s="24">
        <f>IF(AB$4="X",AB$4,IF(AND(AB$4&gt;0,AB$4&lt;6),$B19,0))</f>
        <v>0</v>
      </c>
      <c r="AC19" s="24">
        <f>IF(AC$4="X",AC$4,IF(AND(AC$4&gt;0,AC$4&lt;6),$B19,0))</f>
        <v>0</v>
      </c>
      <c r="AD19" s="24">
        <f>IF(AD$4="X",AD$4,IF(AND(AD$4&gt;0,AD$4&lt;6),$B19,0))</f>
        <v>8</v>
      </c>
      <c r="AE19" s="24">
        <f>IF(AE$4="X",AE$4,IF(AND(AE$4&gt;0,AE$4&lt;6),$B19,0))</f>
        <v>8</v>
      </c>
      <c r="AF19" s="24">
        <f>IF(AF$4="X",AF$4,IF(AND(AF$4&gt;0,AF$4&lt;6),$B19,0))</f>
        <v>8</v>
      </c>
      <c r="AG19" s="24">
        <f>IF(AG$4="X",AG$4,IF(AND(AG$4&gt;0,AG$4&lt;6),$B19,0))</f>
        <v>8</v>
      </c>
      <c r="AH19" s="24">
        <f>IF(AH$4="X",AH$4,IF(AND(AH$4&gt;0,AH$4&lt;6),$B19,0))</f>
        <v>8</v>
      </c>
      <c r="AI19" s="24">
        <f>IF(AI$4="X",AI$4,IF(AND(AI$4&gt;0,AI$4&lt;6),$B19,0))</f>
        <v>0</v>
      </c>
      <c r="AJ19" s="24">
        <f>IF(AJ$4="X",AJ$4,IF(AND(AJ$4&gt;0,AJ$4&lt;6),$B19,0))</f>
        <v>0</v>
      </c>
      <c r="AK19" s="24">
        <f>IF(AK$4="X",AK$4,IF(AND(AK$4&gt;0,AK$4&lt;6),$B19,0))</f>
        <v>8</v>
      </c>
      <c r="AL19" s="24">
        <f>IF(AL$4="X",AL$4,IF(AND(AL$4&gt;0,AL$4&lt;6),$B19,0))</f>
        <v>8</v>
      </c>
      <c r="AM19" s="24">
        <f>IF(AM$4="X",AM$4,IF(AND(AM$4&gt;0,AM$4&lt;6),$B19,0))</f>
        <v>8</v>
      </c>
      <c r="AN19" s="26">
        <f>IF(AN$4="X",AN$4,IF(AND(AN$4&gt;0,AN$4&lt;6),$B19,0))</f>
        <v>8</v>
      </c>
    </row>
    <row r="20" spans="1:40" ht="12">
      <c r="A20" s="23"/>
      <c r="B20" s="24">
        <v>8</v>
      </c>
      <c r="C20" s="25">
        <f>SUMIF(J20:AN20,B20,J20:AN20)</f>
        <v>184</v>
      </c>
      <c r="D20" s="25">
        <f>(SUM(J20:AN20))-(SUMIF(J20:AN20,B20,J20:AN20))</f>
        <v>0</v>
      </c>
      <c r="E20" s="25">
        <f>COUNTIF(J20:AN20,"&gt;0")</f>
        <v>23</v>
      </c>
      <c r="F20" s="25">
        <f>COUNTIF(J20:AN20,"H")</f>
        <v>0</v>
      </c>
      <c r="G20" s="25">
        <f>COUNTIF(J20:AN20,"P")</f>
        <v>0</v>
      </c>
      <c r="H20" s="25">
        <f>COUNTIF(J20:AN20,"Pk")</f>
        <v>0</v>
      </c>
      <c r="I20" s="25">
        <f>COUNTIF(J20:AN20,"Põ")</f>
        <v>0</v>
      </c>
      <c r="J20" s="24">
        <f>IF(J$4="X",J$4,IF(AND(J$4&gt;0,J$4&lt;6),$B20,0))</f>
        <v>8</v>
      </c>
      <c r="K20" s="24">
        <f>IF(K$4="X",K$4,IF(AND(K$4&gt;0,K$4&lt;6),$B20,0))</f>
        <v>8</v>
      </c>
      <c r="L20" s="24">
        <f>IF(L$4="X",L$4,IF(AND(L$4&gt;0,L$4&lt;6),$B20,0))</f>
        <v>8</v>
      </c>
      <c r="M20" s="24">
        <f>IF(M$4="X",M$4,IF(AND(M$4&gt;0,M$4&lt;6),$B20,0))</f>
        <v>8</v>
      </c>
      <c r="N20" s="24">
        <f>IF(N$4="X",N$4,IF(AND(N$4&gt;0,N$4&lt;6),$B20,0))</f>
        <v>0</v>
      </c>
      <c r="O20" s="24">
        <f>IF(O$4="X",O$4,IF(AND(O$4&gt;0,O$4&lt;6),$B20,0))</f>
        <v>0</v>
      </c>
      <c r="P20" s="24">
        <f>IF(P$4="X",P$4,IF(AND(P$4&gt;0,P$4&lt;6),$B20,0))</f>
        <v>8</v>
      </c>
      <c r="Q20" s="24">
        <f>IF(Q$4="X",Q$4,IF(AND(Q$4&gt;0,Q$4&lt;6),$B20,0))</f>
        <v>8</v>
      </c>
      <c r="R20" s="24">
        <f>IF(R$4="X",R$4,IF(AND(R$4&gt;0,R$4&lt;6),$B20,0))</f>
        <v>8</v>
      </c>
      <c r="S20" s="24">
        <f>IF(S$4="X",S$4,IF(AND(S$4&gt;0,S$4&lt;6),$B20,0))</f>
        <v>8</v>
      </c>
      <c r="T20" s="24">
        <f>IF(T$4="X",T$4,IF(AND(T$4&gt;0,T$4&lt;6),$B20,0))</f>
        <v>8</v>
      </c>
      <c r="U20" s="24">
        <f>IF(U$4="X",U$4,IF(AND(U$4&gt;0,U$4&lt;6),$B20,0))</f>
        <v>0</v>
      </c>
      <c r="V20" s="24">
        <f>IF(V$4="X",V$4,IF(AND(V$4&gt;0,V$4&lt;6),$B20,0))</f>
        <v>0</v>
      </c>
      <c r="W20" s="24">
        <f>IF(W$4="X",W$4,IF(AND(W$4&gt;0,W$4&lt;6),$B20,0))</f>
        <v>8</v>
      </c>
      <c r="X20" s="24">
        <f>IF(X$4="X",X$4,IF(AND(X$4&gt;0,X$4&lt;6),$B20,0))</f>
        <v>8</v>
      </c>
      <c r="Y20" s="24">
        <f>IF(Y$4="X",Y$4,IF(AND(Y$4&gt;0,Y$4&lt;6),$B20,0))</f>
        <v>8</v>
      </c>
      <c r="Z20" s="24">
        <f>IF(Z$4="X",Z$4,IF(AND(Z$4&gt;0,Z$4&lt;6),$B20,0))</f>
        <v>8</v>
      </c>
      <c r="AA20" s="24">
        <f>IF(AA$4="X",AA$4,IF(AND(AA$4&gt;0,AA$4&lt;6),$B20,0))</f>
        <v>8</v>
      </c>
      <c r="AB20" s="24">
        <f>IF(AB$4="X",AB$4,IF(AND(AB$4&gt;0,AB$4&lt;6),$B20,0))</f>
        <v>0</v>
      </c>
      <c r="AC20" s="24">
        <f>IF(AC$4="X",AC$4,IF(AND(AC$4&gt;0,AC$4&lt;6),$B20,0))</f>
        <v>0</v>
      </c>
      <c r="AD20" s="24">
        <f>IF(AD$4="X",AD$4,IF(AND(AD$4&gt;0,AD$4&lt;6),$B20,0))</f>
        <v>8</v>
      </c>
      <c r="AE20" s="24">
        <f>IF(AE$4="X",AE$4,IF(AND(AE$4&gt;0,AE$4&lt;6),$B20,0))</f>
        <v>8</v>
      </c>
      <c r="AF20" s="24">
        <f>IF(AF$4="X",AF$4,IF(AND(AF$4&gt;0,AF$4&lt;6),$B20,0))</f>
        <v>8</v>
      </c>
      <c r="AG20" s="24">
        <f>IF(AG$4="X",AG$4,IF(AND(AG$4&gt;0,AG$4&lt;6),$B20,0))</f>
        <v>8</v>
      </c>
      <c r="AH20" s="24">
        <f>IF(AH$4="X",AH$4,IF(AND(AH$4&gt;0,AH$4&lt;6),$B20,0))</f>
        <v>8</v>
      </c>
      <c r="AI20" s="24">
        <f>IF(AI$4="X",AI$4,IF(AND(AI$4&gt;0,AI$4&lt;6),$B20,0))</f>
        <v>0</v>
      </c>
      <c r="AJ20" s="24">
        <f>IF(AJ$4="X",AJ$4,IF(AND(AJ$4&gt;0,AJ$4&lt;6),$B20,0))</f>
        <v>0</v>
      </c>
      <c r="AK20" s="24">
        <f>IF(AK$4="X",AK$4,IF(AND(AK$4&gt;0,AK$4&lt;6),$B20,0))</f>
        <v>8</v>
      </c>
      <c r="AL20" s="24">
        <f>IF(AL$4="X",AL$4,IF(AND(AL$4&gt;0,AL$4&lt;6),$B20,0))</f>
        <v>8</v>
      </c>
      <c r="AM20" s="24">
        <f>IF(AM$4="X",AM$4,IF(AND(AM$4&gt;0,AM$4&lt;6),$B20,0))</f>
        <v>8</v>
      </c>
      <c r="AN20" s="26">
        <f>IF(AN$4="X",AN$4,IF(AND(AN$4&gt;0,AN$4&lt;6),$B20,0))</f>
        <v>8</v>
      </c>
    </row>
    <row r="21" spans="1:40" ht="12">
      <c r="A21" s="23"/>
      <c r="B21" s="24">
        <v>8</v>
      </c>
      <c r="C21" s="25">
        <f>SUMIF(J21:AN21,B21,J21:AN21)</f>
        <v>184</v>
      </c>
      <c r="D21" s="25">
        <f>(SUM(J21:AN21))-(SUMIF(J21:AN21,B21,J21:AN21))</f>
        <v>0</v>
      </c>
      <c r="E21" s="25">
        <f>COUNTIF(J21:AN21,"&gt;0")</f>
        <v>23</v>
      </c>
      <c r="F21" s="25">
        <f>COUNTIF(J21:AN21,"H")</f>
        <v>0</v>
      </c>
      <c r="G21" s="25">
        <f>COUNTIF(J21:AN21,"P")</f>
        <v>0</v>
      </c>
      <c r="H21" s="25">
        <f>COUNTIF(J21:AN21,"Pk")</f>
        <v>0</v>
      </c>
      <c r="I21" s="25">
        <f>COUNTIF(J21:AN21,"Põ")</f>
        <v>0</v>
      </c>
      <c r="J21" s="24">
        <f>IF(J$4="X",J$4,IF(AND(J$4&gt;0,J$4&lt;6),$B21,0))</f>
        <v>8</v>
      </c>
      <c r="K21" s="24">
        <f>IF(K$4="X",K$4,IF(AND(K$4&gt;0,K$4&lt;6),$B21,0))</f>
        <v>8</v>
      </c>
      <c r="L21" s="24">
        <f>IF(L$4="X",L$4,IF(AND(L$4&gt;0,L$4&lt;6),$B21,0))</f>
        <v>8</v>
      </c>
      <c r="M21" s="24">
        <f>IF(M$4="X",M$4,IF(AND(M$4&gt;0,M$4&lt;6),$B21,0))</f>
        <v>8</v>
      </c>
      <c r="N21" s="24">
        <f>IF(N$4="X",N$4,IF(AND(N$4&gt;0,N$4&lt;6),$B21,0))</f>
        <v>0</v>
      </c>
      <c r="O21" s="24">
        <f>IF(O$4="X",O$4,IF(AND(O$4&gt;0,O$4&lt;6),$B21,0))</f>
        <v>0</v>
      </c>
      <c r="P21" s="24">
        <f>IF(P$4="X",P$4,IF(AND(P$4&gt;0,P$4&lt;6),$B21,0))</f>
        <v>8</v>
      </c>
      <c r="Q21" s="24">
        <f>IF(Q$4="X",Q$4,IF(AND(Q$4&gt;0,Q$4&lt;6),$B21,0))</f>
        <v>8</v>
      </c>
      <c r="R21" s="24">
        <f>IF(R$4="X",R$4,IF(AND(R$4&gt;0,R$4&lt;6),$B21,0))</f>
        <v>8</v>
      </c>
      <c r="S21" s="24">
        <f>IF(S$4="X",S$4,IF(AND(S$4&gt;0,S$4&lt;6),$B21,0))</f>
        <v>8</v>
      </c>
      <c r="T21" s="24">
        <f>IF(T$4="X",T$4,IF(AND(T$4&gt;0,T$4&lt;6),$B21,0))</f>
        <v>8</v>
      </c>
      <c r="U21" s="24">
        <f>IF(U$4="X",U$4,IF(AND(U$4&gt;0,U$4&lt;6),$B21,0))</f>
        <v>0</v>
      </c>
      <c r="V21" s="24">
        <f>IF(V$4="X",V$4,IF(AND(V$4&gt;0,V$4&lt;6),$B21,0))</f>
        <v>0</v>
      </c>
      <c r="W21" s="24">
        <f>IF(W$4="X",W$4,IF(AND(W$4&gt;0,W$4&lt;6),$B21,0))</f>
        <v>8</v>
      </c>
      <c r="X21" s="24">
        <f>IF(X$4="X",X$4,IF(AND(X$4&gt;0,X$4&lt;6),$B21,0))</f>
        <v>8</v>
      </c>
      <c r="Y21" s="24">
        <f>IF(Y$4="X",Y$4,IF(AND(Y$4&gt;0,Y$4&lt;6),$B21,0))</f>
        <v>8</v>
      </c>
      <c r="Z21" s="24">
        <f>IF(Z$4="X",Z$4,IF(AND(Z$4&gt;0,Z$4&lt;6),$B21,0))</f>
        <v>8</v>
      </c>
      <c r="AA21" s="24">
        <f>IF(AA$4="X",AA$4,IF(AND(AA$4&gt;0,AA$4&lt;6),$B21,0))</f>
        <v>8</v>
      </c>
      <c r="AB21" s="24">
        <f>IF(AB$4="X",AB$4,IF(AND(AB$4&gt;0,AB$4&lt;6),$B21,0))</f>
        <v>0</v>
      </c>
      <c r="AC21" s="24">
        <f>IF(AC$4="X",AC$4,IF(AND(AC$4&gt;0,AC$4&lt;6),$B21,0))</f>
        <v>0</v>
      </c>
      <c r="AD21" s="24">
        <f>IF(AD$4="X",AD$4,IF(AND(AD$4&gt;0,AD$4&lt;6),$B21,0))</f>
        <v>8</v>
      </c>
      <c r="AE21" s="24">
        <f>IF(AE$4="X",AE$4,IF(AND(AE$4&gt;0,AE$4&lt;6),$B21,0))</f>
        <v>8</v>
      </c>
      <c r="AF21" s="24">
        <f>IF(AF$4="X",AF$4,IF(AND(AF$4&gt;0,AF$4&lt;6),$B21,0))</f>
        <v>8</v>
      </c>
      <c r="AG21" s="24">
        <f>IF(AG$4="X",AG$4,IF(AND(AG$4&gt;0,AG$4&lt;6),$B21,0))</f>
        <v>8</v>
      </c>
      <c r="AH21" s="24">
        <f>IF(AH$4="X",AH$4,IF(AND(AH$4&gt;0,AH$4&lt;6),$B21,0))</f>
        <v>8</v>
      </c>
      <c r="AI21" s="24">
        <f>IF(AI$4="X",AI$4,IF(AND(AI$4&gt;0,AI$4&lt;6),$B21,0))</f>
        <v>0</v>
      </c>
      <c r="AJ21" s="24">
        <f>IF(AJ$4="X",AJ$4,IF(AND(AJ$4&gt;0,AJ$4&lt;6),$B21,0))</f>
        <v>0</v>
      </c>
      <c r="AK21" s="24">
        <f>IF(AK$4="X",AK$4,IF(AND(AK$4&gt;0,AK$4&lt;6),$B21,0))</f>
        <v>8</v>
      </c>
      <c r="AL21" s="24">
        <f>IF(AL$4="X",AL$4,IF(AND(AL$4&gt;0,AL$4&lt;6),$B21,0))</f>
        <v>8</v>
      </c>
      <c r="AM21" s="24">
        <f>IF(AM$4="X",AM$4,IF(AND(AM$4&gt;0,AM$4&lt;6),$B21,0))</f>
        <v>8</v>
      </c>
      <c r="AN21" s="26">
        <f>IF(AN$4="X",AN$4,IF(AND(AN$4&gt;0,AN$4&lt;6),$B21,0))</f>
        <v>8</v>
      </c>
    </row>
    <row r="22" spans="1:40" ht="12">
      <c r="A22" s="23"/>
      <c r="B22" s="24">
        <v>8</v>
      </c>
      <c r="C22" s="25">
        <f>SUMIF(J22:AN22,B22,J22:AN22)</f>
        <v>184</v>
      </c>
      <c r="D22" s="25">
        <f>(SUM(J22:AN22))-(SUMIF(J22:AN22,B22,J22:AN22))</f>
        <v>0</v>
      </c>
      <c r="E22" s="25">
        <f>COUNTIF(J22:AN22,"&gt;0")</f>
        <v>23</v>
      </c>
      <c r="F22" s="25">
        <f>COUNTIF(J22:AN22,"H")</f>
        <v>0</v>
      </c>
      <c r="G22" s="25">
        <f>COUNTIF(J22:AN22,"P")</f>
        <v>0</v>
      </c>
      <c r="H22" s="25">
        <f>COUNTIF(J22:AN22,"Pk")</f>
        <v>0</v>
      </c>
      <c r="I22" s="25">
        <f>COUNTIF(J22:AN22,"Põ")</f>
        <v>0</v>
      </c>
      <c r="J22" s="24">
        <f>IF(J$4="X",J$4,IF(AND(J$4&gt;0,J$4&lt;6),$B22,0))</f>
        <v>8</v>
      </c>
      <c r="K22" s="24">
        <f>IF(K$4="X",K$4,IF(AND(K$4&gt;0,K$4&lt;6),$B22,0))</f>
        <v>8</v>
      </c>
      <c r="L22" s="24">
        <f>IF(L$4="X",L$4,IF(AND(L$4&gt;0,L$4&lt;6),$B22,0))</f>
        <v>8</v>
      </c>
      <c r="M22" s="24">
        <f>IF(M$4="X",M$4,IF(AND(M$4&gt;0,M$4&lt;6),$B22,0))</f>
        <v>8</v>
      </c>
      <c r="N22" s="24">
        <f>IF(N$4="X",N$4,IF(AND(N$4&gt;0,N$4&lt;6),$B22,0))</f>
        <v>0</v>
      </c>
      <c r="O22" s="24">
        <f>IF(O$4="X",O$4,IF(AND(O$4&gt;0,O$4&lt;6),$B22,0))</f>
        <v>0</v>
      </c>
      <c r="P22" s="24">
        <f>IF(P$4="X",P$4,IF(AND(P$4&gt;0,P$4&lt;6),$B22,0))</f>
        <v>8</v>
      </c>
      <c r="Q22" s="24">
        <f>IF(Q$4="X",Q$4,IF(AND(Q$4&gt;0,Q$4&lt;6),$B22,0))</f>
        <v>8</v>
      </c>
      <c r="R22" s="24">
        <f>IF(R$4="X",R$4,IF(AND(R$4&gt;0,R$4&lt;6),$B22,0))</f>
        <v>8</v>
      </c>
      <c r="S22" s="24">
        <f>IF(S$4="X",S$4,IF(AND(S$4&gt;0,S$4&lt;6),$B22,0))</f>
        <v>8</v>
      </c>
      <c r="T22" s="24">
        <f>IF(T$4="X",T$4,IF(AND(T$4&gt;0,T$4&lt;6),$B22,0))</f>
        <v>8</v>
      </c>
      <c r="U22" s="24">
        <f>IF(U$4="X",U$4,IF(AND(U$4&gt;0,U$4&lt;6),$B22,0))</f>
        <v>0</v>
      </c>
      <c r="V22" s="24">
        <f>IF(V$4="X",V$4,IF(AND(V$4&gt;0,V$4&lt;6),$B22,0))</f>
        <v>0</v>
      </c>
      <c r="W22" s="24">
        <f>IF(W$4="X",W$4,IF(AND(W$4&gt;0,W$4&lt;6),$B22,0))</f>
        <v>8</v>
      </c>
      <c r="X22" s="24">
        <f>IF(X$4="X",X$4,IF(AND(X$4&gt;0,X$4&lt;6),$B22,0))</f>
        <v>8</v>
      </c>
      <c r="Y22" s="24">
        <f>IF(Y$4="X",Y$4,IF(AND(Y$4&gt;0,Y$4&lt;6),$B22,0))</f>
        <v>8</v>
      </c>
      <c r="Z22" s="24">
        <f>IF(Z$4="X",Z$4,IF(AND(Z$4&gt;0,Z$4&lt;6),$B22,0))</f>
        <v>8</v>
      </c>
      <c r="AA22" s="24">
        <f>IF(AA$4="X",AA$4,IF(AND(AA$4&gt;0,AA$4&lt;6),$B22,0))</f>
        <v>8</v>
      </c>
      <c r="AB22" s="24">
        <f>IF(AB$4="X",AB$4,IF(AND(AB$4&gt;0,AB$4&lt;6),$B22,0))</f>
        <v>0</v>
      </c>
      <c r="AC22" s="24">
        <f>IF(AC$4="X",AC$4,IF(AND(AC$4&gt;0,AC$4&lt;6),$B22,0))</f>
        <v>0</v>
      </c>
      <c r="AD22" s="24">
        <f>IF(AD$4="X",AD$4,IF(AND(AD$4&gt;0,AD$4&lt;6),$B22,0))</f>
        <v>8</v>
      </c>
      <c r="AE22" s="24">
        <f>IF(AE$4="X",AE$4,IF(AND(AE$4&gt;0,AE$4&lt;6),$B22,0))</f>
        <v>8</v>
      </c>
      <c r="AF22" s="24">
        <f>IF(AF$4="X",AF$4,IF(AND(AF$4&gt;0,AF$4&lt;6),$B22,0))</f>
        <v>8</v>
      </c>
      <c r="AG22" s="24">
        <f>IF(AG$4="X",AG$4,IF(AND(AG$4&gt;0,AG$4&lt;6),$B22,0))</f>
        <v>8</v>
      </c>
      <c r="AH22" s="24">
        <f>IF(AH$4="X",AH$4,IF(AND(AH$4&gt;0,AH$4&lt;6),$B22,0))</f>
        <v>8</v>
      </c>
      <c r="AI22" s="24">
        <f>IF(AI$4="X",AI$4,IF(AND(AI$4&gt;0,AI$4&lt;6),$B22,0))</f>
        <v>0</v>
      </c>
      <c r="AJ22" s="24">
        <f>IF(AJ$4="X",AJ$4,IF(AND(AJ$4&gt;0,AJ$4&lt;6),$B22,0))</f>
        <v>0</v>
      </c>
      <c r="AK22" s="24">
        <f>IF(AK$4="X",AK$4,IF(AND(AK$4&gt;0,AK$4&lt;6),$B22,0))</f>
        <v>8</v>
      </c>
      <c r="AL22" s="24">
        <f>IF(AL$4="X",AL$4,IF(AND(AL$4&gt;0,AL$4&lt;6),$B22,0))</f>
        <v>8</v>
      </c>
      <c r="AM22" s="24">
        <f>IF(AM$4="X",AM$4,IF(AND(AM$4&gt;0,AM$4&lt;6),$B22,0))</f>
        <v>8</v>
      </c>
      <c r="AN22" s="26">
        <f>IF(AN$4="X",AN$4,IF(AND(AN$4&gt;0,AN$4&lt;6),$B22,0))</f>
        <v>8</v>
      </c>
    </row>
    <row r="23" spans="1:42" ht="13.5">
      <c r="A23" s="23"/>
      <c r="B23" s="27"/>
      <c r="C23" s="28">
        <f>SUM(C6:C22)</f>
        <v>3128</v>
      </c>
      <c r="D23" s="28">
        <f>SUM(D6:D22)</f>
        <v>0</v>
      </c>
      <c r="E23" s="28">
        <f>SUM(E6:E22)</f>
        <v>391</v>
      </c>
      <c r="F23" s="28">
        <f>SUM(F6:F22)</f>
        <v>0</v>
      </c>
      <c r="G23" s="28">
        <f>SUM(G6:G22)</f>
        <v>0</v>
      </c>
      <c r="H23" s="28">
        <f>SUM(H6:H22)</f>
        <v>0</v>
      </c>
      <c r="I23" s="28">
        <f>SUM(I6:I22)</f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9.75" customHeight="1">
      <c r="A24" s="23"/>
      <c r="B24" s="29"/>
      <c r="C24" s="25"/>
      <c r="D24" s="25"/>
      <c r="E24" s="25"/>
      <c r="F24" s="25"/>
      <c r="G24" s="25"/>
      <c r="H24" s="25"/>
      <c r="I24" s="2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2.75">
      <c r="A25" s="23"/>
      <c r="B25" s="29"/>
      <c r="C25" s="25"/>
      <c r="D25" s="25"/>
      <c r="E25" s="25"/>
      <c r="F25" s="25"/>
      <c r="G25" s="25"/>
      <c r="H25" s="25"/>
      <c r="I25" s="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5.75">
      <c r="A26" s="8" t="s">
        <v>13</v>
      </c>
      <c r="B26" s="9" t="s">
        <v>14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6" customHeight="1">
      <c r="A27" s="4"/>
      <c r="B27" s="29"/>
      <c r="C27" s="25"/>
      <c r="D27" s="25"/>
      <c r="E27" s="23"/>
      <c r="F27" s="25"/>
      <c r="G27" s="25"/>
      <c r="H27" s="25"/>
      <c r="I27" s="2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0" ht="15.75">
      <c r="A28" s="8" t="s">
        <v>15</v>
      </c>
      <c r="B28" s="9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AN28" s="7"/>
    </row>
    <row r="29" spans="1:40" ht="6.75" customHeight="1">
      <c r="A29" s="4"/>
      <c r="B29" s="29"/>
      <c r="C29" s="25"/>
      <c r="D29" s="25"/>
      <c r="E29" s="23"/>
      <c r="F29" s="25"/>
      <c r="G29" s="25"/>
      <c r="H29" s="25"/>
      <c r="I29" s="25"/>
      <c r="J29"/>
      <c r="K29"/>
      <c r="L29"/>
      <c r="M29"/>
      <c r="N29"/>
      <c r="AN29" s="7"/>
    </row>
    <row r="30" spans="1:40" ht="17.25">
      <c r="A30" s="8" t="s">
        <v>16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AN30" s="7"/>
    </row>
  </sheetData>
  <sheetProtection selectLockedCells="1" selectUnlockedCells="1"/>
  <mergeCells count="5">
    <mergeCell ref="B2:N2"/>
    <mergeCell ref="B4:I4"/>
    <mergeCell ref="B26:N26"/>
    <mergeCell ref="B28:N28"/>
    <mergeCell ref="B30:N30"/>
  </mergeCells>
  <conditionalFormatting sqref="J4:AN4">
    <cfRule type="cellIs" priority="1" dxfId="0" operator="equal" stopIfTrue="1">
      <formula>6</formula>
    </cfRule>
    <cfRule type="cellIs" priority="2" dxfId="0" operator="equal" stopIfTrue="1">
      <formula>7</formula>
    </cfRule>
    <cfRule type="cellIs" priority="3" dxfId="0" operator="equal" stopIfTrue="1">
      <formula>"RP"</formula>
    </cfRule>
  </conditionalFormatting>
  <conditionalFormatting sqref="AL5:AN5">
    <cfRule type="cellIs" priority="4" dxfId="1" operator="equal" stopIfTrue="1">
      <formula>0</formula>
    </cfRule>
  </conditionalFormatting>
  <conditionalFormatting sqref="J6:AN22">
    <cfRule type="cellIs" priority="5" dxfId="0" operator="equal" stopIfTrue="1">
      <formula>0</formula>
    </cfRule>
  </conditionalFormatting>
  <printOptions horizontalCentered="1" verticalCentered="1"/>
  <pageMargins left="0.15763888888888888" right="0.15763888888888888" top="1.2604166666666667" bottom="0.39305555555555555" header="0.39375" footer="0.19652777777777777"/>
  <pageSetup horizontalDpi="300" verticalDpi="300" orientation="landscape" paperSize="9"/>
  <headerFooter alignWithMargins="0">
    <oddHeader>&amp;L&amp;12Kõrgessaare Vallavalitsus&amp;C&amp;"Times New Roman,Harilik"&amp;12TÖÖAJAARVESTUSE TABEL</oddHeader>
    <oddFooter>&amp;L&amp;6&amp;F   &amp;A    Väljatrükk:   &amp;D &amp;T&amp;R&amp;6Leht/Lehti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Kõrgessaare Vallavalitsus</dc:creator>
  <cp:keywords/>
  <dc:description/>
  <cp:lastModifiedBy/>
  <cp:lastPrinted>2010-02-18T13:35:34Z</cp:lastPrinted>
  <dcterms:modified xsi:type="dcterms:W3CDTF">2012-05-14T11:12:31Z</dcterms:modified>
  <cp:category/>
  <cp:version/>
  <cp:contentType/>
  <cp:contentStatus/>
</cp:coreProperties>
</file>